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25-2026\SECURITY\"/>
    </mc:Choice>
  </mc:AlternateContent>
  <xr:revisionPtr revIDLastSave="0" documentId="13_ncr:1_{253AA84E-F101-4E92-BCB3-6826556FBA0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SU Non-Arb (21)" sheetId="12" r:id="rId1"/>
    <sheet name="SSU (01)" sheetId="8" r:id="rId2"/>
    <sheet name="APSU (31)" sheetId="9" r:id="rId3"/>
    <sheet name="NYSCOPA-SSU (01) 2526" sheetId="25" r:id="rId4"/>
    <sheet name="NYSCOPBA-SSU (21) 2526" sheetId="26" r:id="rId5"/>
    <sheet name="APSU (31) 2025" sheetId="31" r:id="rId6"/>
  </sheets>
  <definedNames>
    <definedName name="_xlnm._FilterDatabase" localSheetId="5" hidden="1">'APSU (31) 2025'!$B$3:$H$3</definedName>
    <definedName name="_xlnm.Print_Area" localSheetId="4">'NYSCOPBA-SSU (21) 2526'!#REF!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8" l="1"/>
  <c r="F9" i="8"/>
  <c r="D9" i="8"/>
  <c r="I20" i="9"/>
  <c r="E19" i="9"/>
  <c r="F19" i="9"/>
  <c r="D19" i="9"/>
  <c r="I11" i="9"/>
  <c r="D11" i="9"/>
  <c r="D10" i="9"/>
  <c r="D9" i="9"/>
  <c r="I9" i="12" l="1"/>
  <c r="D9" i="12"/>
  <c r="D20" i="9" l="1"/>
</calcChain>
</file>

<file path=xl/sharedStrings.xml><?xml version="1.0" encoding="utf-8"?>
<sst xmlns="http://schemas.openxmlformats.org/spreadsheetml/2006/main" count="124" uniqueCount="47">
  <si>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</si>
  <si>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</si>
  <si>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</si>
  <si>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</si>
  <si>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</si>
  <si>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</si>
  <si>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</si>
  <si>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</si>
  <si>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G-14</t>
  </si>
  <si>
    <t>Performance Advance</t>
  </si>
  <si>
    <t>NA</t>
  </si>
  <si>
    <t>Correction Officer</t>
  </si>
  <si>
    <t>(Advance to Final 26 Weeks)</t>
  </si>
  <si>
    <t>G-12</t>
  </si>
  <si>
    <t>G-13</t>
  </si>
  <si>
    <t>G-15</t>
  </si>
  <si>
    <t>Safety and Security Officer Trainee</t>
  </si>
  <si>
    <t>G-9</t>
  </si>
  <si>
    <t>SG</t>
  </si>
  <si>
    <t>Step 1</t>
  </si>
  <si>
    <t>Step 2</t>
  </si>
  <si>
    <t>Step 3</t>
  </si>
  <si>
    <t>Step 4</t>
  </si>
  <si>
    <t>Step 5</t>
  </si>
  <si>
    <t>Hiring Rate</t>
  </si>
  <si>
    <t>Job Rate</t>
  </si>
  <si>
    <t>Park Police Officer</t>
  </si>
  <si>
    <t>Park Police Officer Trainee (First 26 Weeks)</t>
  </si>
  <si>
    <t>Park Police Officer Trainee (Second 26 Weeks)</t>
  </si>
  <si>
    <t>Safety and Security Officer 1</t>
  </si>
  <si>
    <t xml:space="preserve">10 Yr Longevity </t>
  </si>
  <si>
    <t xml:space="preserve">15 Yr Longevity </t>
  </si>
  <si>
    <t xml:space="preserve">20 Yr Longevity </t>
  </si>
  <si>
    <t xml:space="preserve">25 Yr Longevity </t>
  </si>
  <si>
    <t>Perf Adv</t>
  </si>
  <si>
    <t>N/A</t>
  </si>
  <si>
    <t>These spreadsheets are an advisory tool only and do not encompass all possible scenarios. Please refer to the accompanying memo for additional information. *Salaries below represent  salary schedule in effect at the time of posting.</t>
  </si>
  <si>
    <t>Correction Officer Trainee*</t>
  </si>
  <si>
    <t>Environmental Conservation Police Officer</t>
  </si>
  <si>
    <t>Environmental Conservation Police  Officer Trainee 1  (First 30 Weeks)</t>
  </si>
  <si>
    <t>Environmental Conservation Police Officer Trainee 1  (Second 22 Weeks)</t>
  </si>
  <si>
    <t>Environmental Conservation Police Officer Trainee 2</t>
  </si>
  <si>
    <t>Effective April 2025</t>
  </si>
  <si>
    <t>SSU (Non-Arb) Traineeships, Fiscal Year 2025-26  Effective April 2052</t>
  </si>
  <si>
    <t>APSU Traineeships, Fiscal Year 2025-2026, Effective April 2025</t>
  </si>
  <si>
    <t>SSU Traineeships, Fiscal Year 2025-2026, Effective May 2025</t>
  </si>
  <si>
    <t>*Effective 5/22/2025  Correction Officer traineeship is equated to Grade 14 for 52 weeks.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</si>
</sst>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u/>
      <sz val="1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9" fillId="0" borderId="0"/>
    <xf numFmtId="0" fontId="2" fillId="0" borderId="0"/>
    <xf numFmtId="0" fontId="10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3" fontId="0" fillId="0" borderId="5" xfId="0" applyNumberFormat="1" applyBorder="1" applyAlignment="1">
      <alignment horizontal="center"/>
    </xf>
    <xf numFmtId="0" fontId="6" fillId="0" borderId="6" xfId="0" applyFont="1" applyFill="1" applyBorder="1" applyAlignment="1"/>
    <xf numFmtId="164" fontId="0" fillId="0" borderId="0" xfId="0" applyNumberFormat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/>
    <xf numFmtId="0" fontId="2" fillId="0" borderId="0" xfId="5" applyFill="1"/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0" fillId="0" borderId="0" xfId="0" applyBorder="1" applyAlignment="1">
      <alignment horizontal="center"/>
    </xf>
    <xf numFmtId="0" fontId="12" fillId="0" borderId="0" xfId="0" applyFont="1" applyAlignment="1"/>
    <xf numFmtId="0" fontId="12" fillId="0" borderId="4" xfId="0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3" fontId="12" fillId="0" borderId="9" xfId="0" applyNumberFormat="1" applyFont="1" applyFill="1" applyBorder="1" applyAlignment="1">
      <alignment horizontal="center"/>
    </xf>
    <xf numFmtId="3" fontId="12" fillId="0" borderId="4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3" fontId="12" fillId="0" borderId="3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164" fontId="12" fillId="0" borderId="6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center" vertical="center" wrapText="1"/>
    </xf>
    <xf numFmtId="164" fontId="12" fillId="0" borderId="10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/>
    </xf>
    <xf numFmtId="0" fontId="12" fillId="0" borderId="5" xfId="0" applyFont="1" applyFill="1" applyBorder="1" applyAlignment="1"/>
    <xf numFmtId="164" fontId="12" fillId="0" borderId="4" xfId="0" applyNumberFormat="1" applyFont="1" applyFill="1" applyBorder="1" applyAlignment="1">
      <alignment horizontal="center"/>
    </xf>
    <xf numFmtId="3" fontId="12" fillId="0" borderId="5" xfId="0" applyNumberFormat="1" applyFont="1" applyFill="1" applyBorder="1" applyAlignment="1">
      <alignment horizontal="center"/>
    </xf>
    <xf numFmtId="3" fontId="12" fillId="0" borderId="6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6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5" fillId="0" borderId="0" xfId="5" applyFont="1" applyFill="1" applyBorder="1" applyAlignment="1">
      <alignment horizontal="left"/>
    </xf>
    <xf numFmtId="0" fontId="15" fillId="0" borderId="11" xfId="5" applyFont="1" applyFill="1" applyBorder="1" applyAlignment="1">
      <alignment horizontal="left"/>
    </xf>
    <xf numFmtId="0" fontId="15" fillId="0" borderId="11" xfId="5" applyFont="1" applyFill="1" applyBorder="1" applyAlignment="1">
      <alignment horizontal="left" wrapText="1"/>
    </xf>
    <xf numFmtId="0" fontId="13" fillId="0" borderId="0" xfId="0" applyFont="1" applyFill="1" applyBorder="1" applyAlignment="1"/>
    <xf numFmtId="0" fontId="13" fillId="0" borderId="0" xfId="0" applyFont="1" applyBorder="1" applyAlignment="1"/>
    <xf numFmtId="0" fontId="16" fillId="0" borderId="0" xfId="6" applyFont="1" applyFill="1" applyBorder="1" applyAlignment="1">
      <alignment horizontal="left" vertical="top"/>
    </xf>
    <xf numFmtId="0" fontId="10" fillId="0" borderId="0" xfId="6" applyFill="1" applyBorder="1" applyAlignment="1">
      <alignment horizontal="left" vertical="top"/>
    </xf>
    <xf numFmtId="0" fontId="14" fillId="0" borderId="0" xfId="5" applyFont="1" applyFill="1"/>
    <xf numFmtId="0" fontId="12" fillId="0" borderId="0" xfId="0" applyFont="1"/>
    <xf numFmtId="164" fontId="12" fillId="0" borderId="0" xfId="0" applyNumberFormat="1" applyFont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/>
    <xf numFmtId="0" fontId="18" fillId="0" borderId="0" xfId="0" applyNumberFormat="1" applyFont="1" applyAlignment="1">
      <alignment vertical="center"/>
    </xf>
    <xf numFmtId="0" fontId="0" fillId="3" borderId="0" xfId="0" applyFill="1"/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/>
    <xf numFmtId="0" fontId="12" fillId="3" borderId="3" xfId="0" applyFont="1" applyFill="1" applyBorder="1" applyAlignment="1">
      <alignment horizontal="center"/>
    </xf>
    <xf numFmtId="164" fontId="12" fillId="3" borderId="6" xfId="0" applyNumberFormat="1" applyFont="1" applyFill="1" applyBorder="1" applyAlignment="1">
      <alignment horizontal="center"/>
    </xf>
    <xf numFmtId="3" fontId="12" fillId="3" borderId="0" xfId="0" applyNumberFormat="1" applyFont="1" applyFill="1" applyAlignment="1">
      <alignment horizontal="center"/>
    </xf>
    <xf numFmtId="3" fontId="12" fillId="3" borderId="3" xfId="0" applyNumberFormat="1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7" fillId="3" borderId="0" xfId="0" applyFont="1" applyFill="1"/>
    <xf numFmtId="164" fontId="12" fillId="0" borderId="0" xfId="10" applyNumberFormat="1" applyFont="1"/>
    <xf numFmtId="0" fontId="0" fillId="0" borderId="0" xfId="0" applyFill="1"/>
    <xf numFmtId="0" fontId="6" fillId="0" borderId="3" xfId="0" applyFont="1" applyFill="1" applyBorder="1"/>
    <xf numFmtId="3" fontId="12" fillId="0" borderId="0" xfId="0" applyNumberFormat="1" applyFont="1" applyFill="1" applyAlignment="1">
      <alignment horizontal="center"/>
    </xf>
    <xf numFmtId="0" fontId="12" fillId="0" borderId="7" xfId="0" applyFont="1" applyFill="1" applyBorder="1"/>
    <xf numFmtId="0" fontId="12" fillId="0" borderId="7" xfId="0" applyFont="1" applyFill="1" applyBorder="1" applyAlignment="1">
      <alignment horizontal="center"/>
    </xf>
    <xf numFmtId="3" fontId="12" fillId="0" borderId="10" xfId="0" applyNumberFormat="1" applyFont="1" applyFill="1" applyBorder="1" applyAlignment="1">
      <alignment horizontal="center"/>
    </xf>
    <xf numFmtId="42" fontId="12" fillId="0" borderId="7" xfId="10" applyNumberFormat="1" applyFont="1" applyFill="1" applyBorder="1" applyAlignment="1">
      <alignment horizontal="center"/>
    </xf>
    <xf numFmtId="3" fontId="12" fillId="0" borderId="7" xfId="0" applyNumberFormat="1" applyFont="1" applyFill="1" applyBorder="1" applyAlignment="1">
      <alignment horizontal="left"/>
    </xf>
    <xf numFmtId="3" fontId="12" fillId="0" borderId="7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</cellXfs>
  <cellStyles count="11">
    <cellStyle name="Currency" xfId="10" builtinId="4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3 2" xfId="7" xr:uid="{800C8F83-6E98-4D07-9F72-71F1C008698D}"/>
    <cellStyle name="Normal 4" xfId="5" xr:uid="{00000000-0005-0000-0000-000005000000}"/>
    <cellStyle name="Normal 5" xfId="6" xr:uid="{00000000-0005-0000-0000-000006000000}"/>
    <cellStyle name="Normal 6" xfId="8" xr:uid="{61B2728B-9E0C-4A2A-91D5-54EA5250FDF7}"/>
    <cellStyle name="Percent 2" xfId="2" xr:uid="{00000000-0005-0000-0000-000008000000}"/>
    <cellStyle name="Percent 3" xfId="9" xr:uid="{46AED7AE-EDFA-40B0-9C5F-59C32A37586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9"/>
  <sheetViews>
    <sheetView zoomScale="90" zoomScaleNormal="90" workbookViewId="0">
      <selection activeCell="D9" sqref="D9"/>
    </sheetView>
  </sheetViews>
  <sheetFormatPr defaultColWidth="9.26953125" defaultRowHeight="12.5"/>
  <cols>
    <col min="1" max="1" width="6.54296875" style="1" customWidth="1"/>
    <col min="2" max="2" width="57.7265625" style="1" customWidth="1"/>
    <col min="3" max="3" width="17" style="1" customWidth="1"/>
    <col min="4" max="4" width="24.26953125" style="1" customWidth="1"/>
    <col min="5" max="5" width="18.26953125" style="1" customWidth="1"/>
    <col min="6" max="6" width="17.26953125" style="1" customWidth="1"/>
    <col min="7" max="7" width="58.453125" style="1" customWidth="1"/>
    <col min="8" max="8" width="7.453125" style="1" bestFit="1" customWidth="1"/>
    <col min="9" max="9" width="17.26953125" style="27" customWidth="1"/>
    <col min="10" max="16384" width="9.26953125" style="1"/>
  </cols>
  <sheetData>
    <row r="1" spans="1:9" s="62" customFormat="1" ht="20">
      <c r="A1" s="99" t="s">
        <v>43</v>
      </c>
      <c r="B1" s="99"/>
      <c r="C1" s="99"/>
      <c r="D1" s="99"/>
      <c r="E1" s="99"/>
      <c r="F1" s="99"/>
      <c r="G1" s="99"/>
      <c r="H1" s="99"/>
      <c r="I1" s="99"/>
    </row>
    <row r="2" spans="1:9">
      <c r="A2" s="100" t="s">
        <v>36</v>
      </c>
      <c r="B2" s="100"/>
      <c r="C2" s="100"/>
      <c r="D2" s="100"/>
      <c r="E2" s="100"/>
      <c r="F2" s="100"/>
      <c r="G2" s="100"/>
      <c r="H2" s="100"/>
      <c r="I2" s="4"/>
    </row>
    <row r="3" spans="1:9">
      <c r="A3" s="36"/>
      <c r="B3" s="36"/>
      <c r="C3" s="36"/>
      <c r="D3" s="36"/>
      <c r="E3" s="36"/>
      <c r="F3" s="36"/>
      <c r="G3" s="36"/>
      <c r="H3" s="36"/>
      <c r="I3" s="4"/>
    </row>
    <row r="4" spans="1:9" ht="20">
      <c r="A4" s="64" t="s">
        <v>16</v>
      </c>
      <c r="B4" s="36"/>
      <c r="C4" s="36"/>
      <c r="D4" s="36"/>
      <c r="E4" s="36"/>
      <c r="F4" s="36"/>
      <c r="G4" s="36"/>
      <c r="H4" s="36"/>
      <c r="I4" s="4"/>
    </row>
    <row r="6" spans="1:9" ht="26">
      <c r="A6" s="35"/>
      <c r="B6" s="9" t="s">
        <v>0</v>
      </c>
      <c r="C6" s="10" t="s">
        <v>1</v>
      </c>
      <c r="D6" s="10" t="s">
        <v>2</v>
      </c>
      <c r="E6" s="10" t="s">
        <v>9</v>
      </c>
      <c r="F6" s="10" t="s">
        <v>3</v>
      </c>
      <c r="G6" s="10" t="s">
        <v>4</v>
      </c>
      <c r="H6" s="10" t="s">
        <v>5</v>
      </c>
      <c r="I6" s="10" t="s">
        <v>6</v>
      </c>
    </row>
    <row r="7" spans="1:9" ht="15.5">
      <c r="A7" s="35"/>
      <c r="B7" s="56"/>
      <c r="C7" s="38"/>
      <c r="D7" s="57"/>
      <c r="E7" s="41"/>
      <c r="F7" s="41"/>
      <c r="G7" s="58"/>
      <c r="H7" s="40"/>
      <c r="I7" s="39"/>
    </row>
    <row r="8" spans="1:9" ht="15.5">
      <c r="A8" s="35"/>
      <c r="B8" s="26" t="s">
        <v>7</v>
      </c>
      <c r="C8" s="17"/>
      <c r="D8" s="18"/>
      <c r="E8" s="43"/>
      <c r="F8" s="43"/>
      <c r="G8" s="59"/>
      <c r="H8" s="42"/>
      <c r="I8" s="55"/>
    </row>
    <row r="9" spans="1:9" ht="15.5">
      <c r="A9" s="35"/>
      <c r="B9" s="60" t="s">
        <v>16</v>
      </c>
      <c r="C9" s="51" t="s">
        <v>17</v>
      </c>
      <c r="D9" s="54">
        <f>'NYSCOPBA-SSU (21) 2526'!B11</f>
        <v>46921</v>
      </c>
      <c r="E9" s="54" t="s">
        <v>35</v>
      </c>
      <c r="F9" s="54" t="s">
        <v>35</v>
      </c>
      <c r="G9" s="60" t="s">
        <v>29</v>
      </c>
      <c r="H9" s="61" t="s">
        <v>13</v>
      </c>
      <c r="I9" s="52">
        <f>'NYSCOPBA-SSU (21) 2526'!I11</f>
        <v>1830</v>
      </c>
    </row>
  </sheetData>
  <mergeCells count="2">
    <mergeCell ref="A1:I1"/>
    <mergeCell ref="A2:H2"/>
  </mergeCells>
  <phoneticPr fontId="8" type="noConversion"/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K10"/>
  <sheetViews>
    <sheetView tabSelected="1" topLeftCell="B1" zoomScale="90" zoomScaleNormal="90" workbookViewId="0">
      <selection activeCell="C14" sqref="C14:C15"/>
    </sheetView>
  </sheetViews>
  <sheetFormatPr defaultColWidth="9.26953125" defaultRowHeight="12.5"/>
  <cols>
    <col min="1" max="1" width="6.54296875" style="1" customWidth="1"/>
    <col min="2" max="2" width="46.26953125" style="1" customWidth="1"/>
    <col min="3" max="3" width="17" style="1" customWidth="1"/>
    <col min="4" max="4" width="24.26953125" style="1" customWidth="1"/>
    <col min="5" max="5" width="24.54296875" style="1" customWidth="1"/>
    <col min="6" max="6" width="17.26953125" style="1" customWidth="1"/>
    <col min="7" max="7" width="30" style="1" bestFit="1" customWidth="1"/>
    <col min="8" max="8" width="7.453125" style="1" bestFit="1" customWidth="1"/>
    <col min="9" max="9" width="17.26953125" style="1" customWidth="1"/>
    <col min="10" max="10" width="10.54296875" style="1" bestFit="1" customWidth="1"/>
    <col min="11" max="16384" width="9.26953125" style="1"/>
  </cols>
  <sheetData>
    <row r="1" spans="1:11" s="37" customFormat="1" ht="20">
      <c r="A1" s="99" t="s">
        <v>45</v>
      </c>
      <c r="B1" s="99"/>
      <c r="C1" s="99"/>
      <c r="D1" s="99"/>
      <c r="E1" s="99"/>
      <c r="F1" s="99"/>
      <c r="G1" s="99"/>
      <c r="H1" s="99"/>
      <c r="I1" s="99"/>
    </row>
    <row r="2" spans="1:11">
      <c r="A2" s="100" t="s">
        <v>36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>
      <c r="A3" s="36"/>
      <c r="B3" s="36"/>
      <c r="C3" s="36"/>
      <c r="D3" s="36"/>
      <c r="E3" s="36"/>
      <c r="F3" s="36"/>
      <c r="G3" s="36"/>
      <c r="H3" s="2"/>
      <c r="I3" s="2"/>
    </row>
    <row r="4" spans="1:11" ht="20">
      <c r="A4" s="68" t="s">
        <v>11</v>
      </c>
      <c r="B4" s="28"/>
      <c r="C4" s="29"/>
      <c r="D4" s="34"/>
      <c r="E4" s="34"/>
      <c r="F4" s="34"/>
      <c r="G4" s="31"/>
      <c r="H4" s="33"/>
      <c r="I4" s="34"/>
    </row>
    <row r="5" spans="1:11">
      <c r="A5" s="28"/>
      <c r="B5" s="28"/>
      <c r="C5" s="29"/>
      <c r="D5" s="34"/>
      <c r="E5" s="34"/>
      <c r="F5" s="34"/>
      <c r="G5" s="31"/>
      <c r="H5" s="33"/>
      <c r="I5" s="34"/>
    </row>
    <row r="6" spans="1:11" s="78" customFormat="1" ht="26">
      <c r="B6" s="79" t="s">
        <v>0</v>
      </c>
      <c r="C6" s="80" t="s">
        <v>1</v>
      </c>
      <c r="D6" s="81" t="s">
        <v>2</v>
      </c>
      <c r="E6" s="80" t="s">
        <v>9</v>
      </c>
      <c r="F6" s="80" t="s">
        <v>3</v>
      </c>
      <c r="G6" s="80" t="s">
        <v>4</v>
      </c>
      <c r="H6" s="80" t="s">
        <v>5</v>
      </c>
      <c r="I6" s="80" t="s">
        <v>6</v>
      </c>
    </row>
    <row r="7" spans="1:11" s="78" customFormat="1" ht="15" customHeight="1">
      <c r="B7" s="82"/>
      <c r="C7" s="83"/>
      <c r="D7" s="84"/>
      <c r="E7" s="85"/>
      <c r="F7" s="86"/>
      <c r="G7" s="86"/>
      <c r="H7" s="86"/>
      <c r="I7" s="87"/>
    </row>
    <row r="8" spans="1:11" s="90" customFormat="1" ht="15.5">
      <c r="B8" s="91" t="s">
        <v>7</v>
      </c>
      <c r="C8" s="17"/>
      <c r="D8" s="21"/>
      <c r="E8" s="92"/>
      <c r="F8" s="43"/>
      <c r="G8" s="43"/>
      <c r="H8" s="43"/>
      <c r="I8" s="44"/>
    </row>
    <row r="9" spans="1:11" s="90" customFormat="1" ht="15" customHeight="1">
      <c r="B9" s="93" t="s">
        <v>37</v>
      </c>
      <c r="C9" s="94">
        <v>14</v>
      </c>
      <c r="D9" s="52">
        <f>'NYSCOPA-SSU (01) 2526'!B16</f>
        <v>61365</v>
      </c>
      <c r="E9" s="95" t="s">
        <v>35</v>
      </c>
      <c r="F9" s="96">
        <f>'NYSCOPA-SSU (01) 2526'!H17</f>
        <v>79024</v>
      </c>
      <c r="G9" s="97" t="s">
        <v>11</v>
      </c>
      <c r="H9" s="98" t="s">
        <v>15</v>
      </c>
      <c r="I9" s="52">
        <f>'NYSCOPA-SSU (01) 2526'!I17</f>
        <v>2377</v>
      </c>
    </row>
    <row r="10" spans="1:11" s="78" customFormat="1">
      <c r="B10" s="88" t="s">
        <v>46</v>
      </c>
    </row>
  </sheetData>
  <mergeCells count="2">
    <mergeCell ref="A1:I1"/>
    <mergeCell ref="A2:K2"/>
  </mergeCells>
  <phoneticPr fontId="8" type="noConversion"/>
  <pageMargins left="0.75" right="0.75" top="1" bottom="1" header="0.5" footer="0.5"/>
  <pageSetup scale="66" fitToHeight="0" orientation="landscape" r:id="rId1"/>
  <headerFooter alignWithMargins="0">
    <oddHeader>&amp;C&amp;"Arial,Bold"&amp;18&amp;UCORRECTION OFFICER TRAINEESHIP RATES (Multiple State Fiscal Years)</oddHeader>
    <oddFooter>&amp;LDivision of Classification and Compensation&amp;R10/14/09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20"/>
  <sheetViews>
    <sheetView zoomScale="90" zoomScaleNormal="90" workbookViewId="0">
      <selection activeCell="C3" sqref="C3"/>
    </sheetView>
  </sheetViews>
  <sheetFormatPr defaultColWidth="9.26953125" defaultRowHeight="12.5"/>
  <cols>
    <col min="1" max="1" width="6.54296875" style="1" customWidth="1"/>
    <col min="2" max="2" width="70.26953125" style="1" customWidth="1"/>
    <col min="3" max="3" width="17" style="1" customWidth="1"/>
    <col min="4" max="4" width="24.26953125" style="1" customWidth="1"/>
    <col min="5" max="5" width="18.26953125" style="1" customWidth="1"/>
    <col min="6" max="6" width="17.26953125" style="1" customWidth="1"/>
    <col min="7" max="7" width="68.26953125" style="1" customWidth="1"/>
    <col min="8" max="8" width="8.26953125" style="1" bestFit="1" customWidth="1"/>
    <col min="9" max="9" width="17.26953125" style="27" customWidth="1"/>
    <col min="10" max="16384" width="9.26953125" style="1"/>
  </cols>
  <sheetData>
    <row r="1" spans="1:11" s="37" customFormat="1" ht="20">
      <c r="A1" s="99" t="s">
        <v>44</v>
      </c>
      <c r="B1" s="99"/>
      <c r="C1" s="99"/>
      <c r="D1" s="99"/>
      <c r="E1" s="99"/>
      <c r="F1" s="99"/>
      <c r="G1" s="99"/>
      <c r="H1" s="99"/>
      <c r="I1" s="99"/>
    </row>
    <row r="2" spans="1:11">
      <c r="A2" s="100" t="s">
        <v>36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4" spans="1:11" ht="20">
      <c r="A4" s="69" t="s">
        <v>38</v>
      </c>
      <c r="B4" s="2"/>
      <c r="C4" s="3"/>
      <c r="D4" s="4"/>
      <c r="E4" s="4"/>
      <c r="F4" s="4"/>
      <c r="G4" s="2"/>
      <c r="H4" s="3"/>
      <c r="I4" s="4"/>
    </row>
    <row r="5" spans="1:11">
      <c r="A5" s="2"/>
      <c r="B5" s="2"/>
      <c r="C5" s="3"/>
      <c r="D5" s="4"/>
      <c r="E5" s="4"/>
      <c r="F5" s="4"/>
      <c r="G5" s="2"/>
      <c r="H5" s="3"/>
      <c r="I5" s="4"/>
    </row>
    <row r="6" spans="1:11" ht="26">
      <c r="B6" s="5" t="s">
        <v>0</v>
      </c>
      <c r="C6" s="6" t="s">
        <v>1</v>
      </c>
      <c r="D6" s="7" t="s">
        <v>2</v>
      </c>
      <c r="E6" s="22" t="s">
        <v>9</v>
      </c>
      <c r="F6" s="8" t="s">
        <v>3</v>
      </c>
      <c r="G6" s="9" t="s">
        <v>4</v>
      </c>
      <c r="H6" s="6" t="s">
        <v>5</v>
      </c>
      <c r="I6" s="23" t="s">
        <v>6</v>
      </c>
    </row>
    <row r="7" spans="1:11">
      <c r="B7" s="24"/>
      <c r="C7" s="12"/>
      <c r="D7" s="13"/>
      <c r="E7" s="14"/>
      <c r="F7" s="14"/>
      <c r="G7" s="25"/>
      <c r="H7" s="20"/>
      <c r="I7" s="19"/>
    </row>
    <row r="8" spans="1:11" ht="15.5">
      <c r="B8" s="26" t="s">
        <v>7</v>
      </c>
      <c r="C8" s="17"/>
      <c r="D8" s="18"/>
      <c r="E8" s="43"/>
      <c r="F8" s="43"/>
      <c r="G8" s="59"/>
      <c r="H8" s="42"/>
      <c r="I8" s="55"/>
    </row>
    <row r="9" spans="1:11" ht="31">
      <c r="B9" s="63" t="s">
        <v>39</v>
      </c>
      <c r="C9" s="47" t="s">
        <v>13</v>
      </c>
      <c r="D9" s="45">
        <f>'APSU (31) 2025'!B14</f>
        <v>58442</v>
      </c>
      <c r="E9" s="48" t="s">
        <v>35</v>
      </c>
      <c r="F9" s="48" t="s">
        <v>35</v>
      </c>
      <c r="G9" s="63" t="s">
        <v>40</v>
      </c>
      <c r="H9" s="75"/>
      <c r="I9" s="45"/>
    </row>
    <row r="10" spans="1:11" ht="31">
      <c r="B10" s="63" t="s">
        <v>40</v>
      </c>
      <c r="C10" s="47" t="s">
        <v>14</v>
      </c>
      <c r="D10" s="45">
        <f>'APSU (31) 2025'!B15</f>
        <v>61587</v>
      </c>
      <c r="E10" s="48" t="s">
        <v>35</v>
      </c>
      <c r="F10" s="48" t="s">
        <v>35</v>
      </c>
      <c r="G10" s="63" t="s">
        <v>41</v>
      </c>
      <c r="H10" s="75"/>
      <c r="I10" s="45"/>
    </row>
    <row r="11" spans="1:11" ht="15.5">
      <c r="B11" s="60" t="s">
        <v>41</v>
      </c>
      <c r="C11" s="51" t="s">
        <v>8</v>
      </c>
      <c r="D11" s="52">
        <f>'APSU (31) 2025'!B16</f>
        <v>64796</v>
      </c>
      <c r="E11" s="54" t="s">
        <v>35</v>
      </c>
      <c r="F11" s="54" t="s">
        <v>35</v>
      </c>
      <c r="G11" s="60" t="s">
        <v>38</v>
      </c>
      <c r="H11" s="61" t="s">
        <v>15</v>
      </c>
      <c r="I11" s="52">
        <f>'APSU (31) 2025'!I16</f>
        <v>2289</v>
      </c>
    </row>
    <row r="14" spans="1:11" ht="20">
      <c r="A14" s="68" t="s">
        <v>26</v>
      </c>
      <c r="B14" s="28"/>
      <c r="C14" s="29"/>
      <c r="D14" s="30"/>
      <c r="E14" s="30"/>
      <c r="F14" s="4"/>
      <c r="G14" s="2"/>
      <c r="H14" s="36"/>
      <c r="I14" s="4"/>
    </row>
    <row r="15" spans="1:11">
      <c r="A15" s="2"/>
      <c r="B15" s="2"/>
      <c r="C15" s="36"/>
      <c r="D15" s="4"/>
      <c r="E15" s="4"/>
      <c r="F15" s="4"/>
      <c r="G15" s="2"/>
      <c r="H15" s="36"/>
      <c r="I15" s="4"/>
    </row>
    <row r="16" spans="1:11" ht="26">
      <c r="B16" s="5" t="s">
        <v>0</v>
      </c>
      <c r="C16" s="6" t="s">
        <v>1</v>
      </c>
      <c r="D16" s="7" t="s">
        <v>2</v>
      </c>
      <c r="E16" s="22" t="s">
        <v>9</v>
      </c>
      <c r="F16" s="8" t="s">
        <v>3</v>
      </c>
      <c r="G16" s="9" t="s">
        <v>4</v>
      </c>
      <c r="H16" s="6" t="s">
        <v>5</v>
      </c>
      <c r="I16" s="10" t="s">
        <v>6</v>
      </c>
    </row>
    <row r="17" spans="2:9">
      <c r="B17" s="11"/>
      <c r="C17" s="12"/>
      <c r="D17" s="19"/>
      <c r="E17" s="20"/>
      <c r="F17" s="14"/>
      <c r="G17" s="14"/>
      <c r="H17" s="14"/>
      <c r="I17" s="15"/>
    </row>
    <row r="18" spans="2:9" ht="15.5">
      <c r="B18" s="16" t="s">
        <v>7</v>
      </c>
      <c r="C18" s="17"/>
      <c r="D18" s="21"/>
      <c r="E18" s="42"/>
      <c r="F18" s="43"/>
      <c r="G18" s="43"/>
      <c r="H18" s="43"/>
      <c r="I18" s="44"/>
    </row>
    <row r="19" spans="2:9" ht="15.5">
      <c r="B19" s="46" t="s">
        <v>27</v>
      </c>
      <c r="C19" s="47" t="s">
        <v>14</v>
      </c>
      <c r="D19" s="45">
        <f>'APSU (31) 2025'!B15</f>
        <v>61587</v>
      </c>
      <c r="E19" s="45">
        <f>1438*1.02</f>
        <v>1466.76</v>
      </c>
      <c r="F19" s="48">
        <f>'APSU (31) 2025'!B16</f>
        <v>64796</v>
      </c>
      <c r="G19" s="46" t="s">
        <v>12</v>
      </c>
      <c r="H19" s="47"/>
      <c r="I19" s="49"/>
    </row>
    <row r="20" spans="2:9" ht="15.5">
      <c r="B20" s="50" t="s">
        <v>28</v>
      </c>
      <c r="C20" s="51" t="s">
        <v>10</v>
      </c>
      <c r="D20" s="52">
        <f>D19+E19</f>
        <v>63053.760000000002</v>
      </c>
      <c r="E20" s="53" t="s">
        <v>35</v>
      </c>
      <c r="F20" s="54" t="s">
        <v>35</v>
      </c>
      <c r="G20" s="50" t="s">
        <v>26</v>
      </c>
      <c r="H20" s="51" t="s">
        <v>8</v>
      </c>
      <c r="I20" s="52">
        <f>1438*1.02</f>
        <v>1466.76</v>
      </c>
    </row>
  </sheetData>
  <mergeCells count="2">
    <mergeCell ref="A1:I1"/>
    <mergeCell ref="A2:K2"/>
  </mergeCells>
  <phoneticPr fontId="8" type="noConversion"/>
  <pageMargins left="0.75" right="0.75" top="1" bottom="1" header="0.5" footer="0.5"/>
  <pageSetup scale="53" orientation="landscape" r:id="rId1"/>
  <headerFooter alignWithMargins="0">
    <oddHeader>&amp;C&amp;"Arial,Bold"&amp;18&amp;UENVIRONMENTAL CONSERVATION OFFICER TRAINEESHIP RATES (Multiple State Fiscal Years)</oddHeader>
    <oddFooter>&amp;LDivision of Classification and Compensation&amp;R10/14/09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4721-D869-4F94-B0FB-712C2091DD6A}">
  <dimension ref="A1:M27"/>
  <sheetViews>
    <sheetView topLeftCell="A2" workbookViewId="0">
      <selection activeCell="B16" sqref="B16"/>
    </sheetView>
  </sheetViews>
  <sheetFormatPr defaultRowHeight="12.5"/>
  <cols>
    <col min="2" max="2" width="12.7265625" bestFit="1" customWidth="1"/>
    <col min="3" max="7" width="14.26953125" bestFit="1" customWidth="1"/>
    <col min="8" max="8" width="15.7265625" bestFit="1" customWidth="1"/>
    <col min="9" max="9" width="13" bestFit="1" customWidth="1"/>
    <col min="10" max="13" width="15.54296875" bestFit="1" customWidth="1"/>
  </cols>
  <sheetData>
    <row r="1" spans="1:13" ht="15.5">
      <c r="A1" s="73" t="s">
        <v>42</v>
      </c>
      <c r="B1" s="73"/>
      <c r="C1" s="73"/>
      <c r="D1" s="73"/>
      <c r="E1" s="73"/>
      <c r="F1" s="73"/>
      <c r="G1" s="73"/>
    </row>
    <row r="2" spans="1:13" ht="31.5" thickBot="1">
      <c r="A2" s="66" t="s">
        <v>18</v>
      </c>
      <c r="B2" s="66" t="s">
        <v>24</v>
      </c>
      <c r="C2" s="66" t="s">
        <v>19</v>
      </c>
      <c r="D2" s="66" t="s">
        <v>20</v>
      </c>
      <c r="E2" s="66" t="s">
        <v>21</v>
      </c>
      <c r="F2" s="66" t="s">
        <v>22</v>
      </c>
      <c r="G2" s="66" t="s">
        <v>23</v>
      </c>
      <c r="H2" s="66" t="s">
        <v>25</v>
      </c>
      <c r="I2" s="66" t="s">
        <v>34</v>
      </c>
      <c r="J2" s="67" t="s">
        <v>30</v>
      </c>
      <c r="K2" s="67" t="s">
        <v>31</v>
      </c>
      <c r="L2" s="67" t="s">
        <v>32</v>
      </c>
      <c r="M2" s="67" t="s">
        <v>33</v>
      </c>
    </row>
    <row r="3" spans="1:13" ht="15.5">
      <c r="A3" s="77">
        <v>1</v>
      </c>
      <c r="B3" s="89">
        <v>32547</v>
      </c>
      <c r="C3" s="89">
        <v>33815</v>
      </c>
      <c r="D3" s="89">
        <v>35083</v>
      </c>
      <c r="E3" s="89">
        <v>36351</v>
      </c>
      <c r="F3" s="89">
        <v>37619</v>
      </c>
      <c r="G3" s="89">
        <v>38887</v>
      </c>
      <c r="H3" s="89">
        <v>40155</v>
      </c>
      <c r="I3" s="89">
        <v>1268</v>
      </c>
      <c r="J3" s="89">
        <v>42391</v>
      </c>
      <c r="K3" s="89">
        <v>44359</v>
      </c>
      <c r="L3" s="89">
        <v>47912</v>
      </c>
      <c r="M3" s="89">
        <v>50439</v>
      </c>
    </row>
    <row r="4" spans="1:13" ht="15.5">
      <c r="A4" s="76">
        <v>2</v>
      </c>
      <c r="B4" s="89">
        <v>33649</v>
      </c>
      <c r="C4" s="89">
        <v>34985</v>
      </c>
      <c r="D4" s="89">
        <v>36321</v>
      </c>
      <c r="E4" s="89">
        <v>37657</v>
      </c>
      <c r="F4" s="89">
        <v>38993</v>
      </c>
      <c r="G4" s="89">
        <v>40329</v>
      </c>
      <c r="H4" s="89">
        <v>41665</v>
      </c>
      <c r="I4" s="89">
        <v>1336</v>
      </c>
      <c r="J4" s="89">
        <v>44030</v>
      </c>
      <c r="K4" s="89">
        <v>46113</v>
      </c>
      <c r="L4" s="89">
        <v>49766</v>
      </c>
      <c r="M4" s="89">
        <v>52405</v>
      </c>
    </row>
    <row r="5" spans="1:13" ht="15.5">
      <c r="A5" s="76">
        <v>3</v>
      </c>
      <c r="B5" s="89">
        <v>35187</v>
      </c>
      <c r="C5" s="89">
        <v>36580</v>
      </c>
      <c r="D5" s="89">
        <v>37973</v>
      </c>
      <c r="E5" s="89">
        <v>39366</v>
      </c>
      <c r="F5" s="89">
        <v>40759</v>
      </c>
      <c r="G5" s="89">
        <v>42152</v>
      </c>
      <c r="H5" s="89">
        <v>43545</v>
      </c>
      <c r="I5" s="89">
        <v>1393</v>
      </c>
      <c r="J5" s="89">
        <v>46013</v>
      </c>
      <c r="K5" s="89">
        <v>48182</v>
      </c>
      <c r="L5" s="89">
        <v>51910</v>
      </c>
      <c r="M5" s="89">
        <v>54639</v>
      </c>
    </row>
    <row r="6" spans="1:13" ht="15.5">
      <c r="A6" s="76">
        <v>4</v>
      </c>
      <c r="B6" s="89">
        <v>36663</v>
      </c>
      <c r="C6" s="89">
        <v>38132</v>
      </c>
      <c r="D6" s="89">
        <v>39601</v>
      </c>
      <c r="E6" s="89">
        <v>41070</v>
      </c>
      <c r="F6" s="89">
        <v>42539</v>
      </c>
      <c r="G6" s="89">
        <v>44008</v>
      </c>
      <c r="H6" s="89">
        <v>45477</v>
      </c>
      <c r="I6" s="89">
        <v>1469</v>
      </c>
      <c r="J6" s="89">
        <v>48247</v>
      </c>
      <c r="K6" s="89">
        <v>50357</v>
      </c>
      <c r="L6" s="89">
        <v>54179</v>
      </c>
      <c r="M6" s="89">
        <v>56845</v>
      </c>
    </row>
    <row r="7" spans="1:13" ht="15.5">
      <c r="A7" s="76">
        <v>5</v>
      </c>
      <c r="B7" s="89">
        <v>38287</v>
      </c>
      <c r="C7" s="89">
        <v>39829</v>
      </c>
      <c r="D7" s="89">
        <v>41371</v>
      </c>
      <c r="E7" s="89">
        <v>42913</v>
      </c>
      <c r="F7" s="89">
        <v>44455</v>
      </c>
      <c r="G7" s="89">
        <v>45997</v>
      </c>
      <c r="H7" s="89">
        <v>47539</v>
      </c>
      <c r="I7" s="89">
        <v>1542</v>
      </c>
      <c r="J7" s="89">
        <v>50269</v>
      </c>
      <c r="K7" s="89">
        <v>52670</v>
      </c>
      <c r="L7" s="89">
        <v>56599</v>
      </c>
      <c r="M7" s="89">
        <v>59561</v>
      </c>
    </row>
    <row r="8" spans="1:13" ht="15.5">
      <c r="A8" s="76">
        <v>6</v>
      </c>
      <c r="B8" s="89">
        <v>40169</v>
      </c>
      <c r="C8" s="89">
        <v>41794</v>
      </c>
      <c r="D8" s="89">
        <v>43419</v>
      </c>
      <c r="E8" s="89">
        <v>45044</v>
      </c>
      <c r="F8" s="89">
        <v>46669</v>
      </c>
      <c r="G8" s="89">
        <v>48294</v>
      </c>
      <c r="H8" s="89">
        <v>49919</v>
      </c>
      <c r="I8" s="89">
        <v>1625</v>
      </c>
      <c r="J8" s="89">
        <v>52797</v>
      </c>
      <c r="K8" s="89">
        <v>55324</v>
      </c>
      <c r="L8" s="89">
        <v>59369</v>
      </c>
      <c r="M8" s="89">
        <v>62457</v>
      </c>
    </row>
    <row r="9" spans="1:13" ht="15.5">
      <c r="A9" s="76">
        <v>7</v>
      </c>
      <c r="B9" s="89">
        <v>42309</v>
      </c>
      <c r="C9" s="89">
        <v>43996</v>
      </c>
      <c r="D9" s="89">
        <v>45683</v>
      </c>
      <c r="E9" s="89">
        <v>47370</v>
      </c>
      <c r="F9" s="89">
        <v>49057</v>
      </c>
      <c r="G9" s="89">
        <v>50744</v>
      </c>
      <c r="H9" s="89">
        <v>52431</v>
      </c>
      <c r="I9" s="89">
        <v>1687</v>
      </c>
      <c r="J9" s="89">
        <v>55424</v>
      </c>
      <c r="K9" s="89">
        <v>58052</v>
      </c>
      <c r="L9" s="89">
        <v>62178</v>
      </c>
      <c r="M9" s="89">
        <v>65363</v>
      </c>
    </row>
    <row r="10" spans="1:13" ht="15.5">
      <c r="A10" s="76">
        <v>8</v>
      </c>
      <c r="B10" s="89">
        <v>44563</v>
      </c>
      <c r="C10" s="89">
        <v>46316</v>
      </c>
      <c r="D10" s="89">
        <v>48069</v>
      </c>
      <c r="E10" s="89">
        <v>49822</v>
      </c>
      <c r="F10" s="89">
        <v>51575</v>
      </c>
      <c r="G10" s="89">
        <v>53328</v>
      </c>
      <c r="H10" s="89">
        <v>55081</v>
      </c>
      <c r="I10" s="89">
        <v>1753</v>
      </c>
      <c r="J10" s="89">
        <v>58193</v>
      </c>
      <c r="K10" s="89">
        <v>60921</v>
      </c>
      <c r="L10" s="89">
        <v>65136</v>
      </c>
      <c r="M10" s="89">
        <v>68432</v>
      </c>
    </row>
    <row r="11" spans="1:13" ht="15.5">
      <c r="A11" s="76">
        <v>9</v>
      </c>
      <c r="B11" s="89">
        <v>46921</v>
      </c>
      <c r="C11" s="89">
        <v>48751</v>
      </c>
      <c r="D11" s="89">
        <v>50581</v>
      </c>
      <c r="E11" s="89">
        <v>52411</v>
      </c>
      <c r="F11" s="89">
        <v>54241</v>
      </c>
      <c r="G11" s="89">
        <v>56071</v>
      </c>
      <c r="H11" s="89">
        <v>57901</v>
      </c>
      <c r="I11" s="89">
        <v>1830</v>
      </c>
      <c r="J11" s="89">
        <v>61151</v>
      </c>
      <c r="K11" s="89">
        <v>64002</v>
      </c>
      <c r="L11" s="89">
        <v>68332</v>
      </c>
      <c r="M11" s="89">
        <v>71747</v>
      </c>
    </row>
    <row r="12" spans="1:13" ht="15.5">
      <c r="A12" s="76">
        <v>10</v>
      </c>
      <c r="B12" s="89">
        <v>49454</v>
      </c>
      <c r="C12" s="89">
        <v>51380</v>
      </c>
      <c r="D12" s="89">
        <v>53306</v>
      </c>
      <c r="E12" s="89">
        <v>55232</v>
      </c>
      <c r="F12" s="89">
        <v>57158</v>
      </c>
      <c r="G12" s="89">
        <v>59084</v>
      </c>
      <c r="H12" s="89">
        <v>61010</v>
      </c>
      <c r="I12" s="89">
        <v>1926</v>
      </c>
      <c r="J12" s="89">
        <v>64411</v>
      </c>
      <c r="K12" s="89">
        <v>67406</v>
      </c>
      <c r="L12" s="89">
        <v>71847</v>
      </c>
      <c r="M12" s="89">
        <v>75399</v>
      </c>
    </row>
    <row r="13" spans="1:13" ht="15.5">
      <c r="A13" s="76">
        <v>11</v>
      </c>
      <c r="B13" s="89">
        <v>52237</v>
      </c>
      <c r="C13" s="89">
        <v>54241</v>
      </c>
      <c r="D13" s="89">
        <v>56245</v>
      </c>
      <c r="E13" s="89">
        <v>58249</v>
      </c>
      <c r="F13" s="89">
        <v>60253</v>
      </c>
      <c r="G13" s="89">
        <v>62257</v>
      </c>
      <c r="H13" s="89">
        <v>64261</v>
      </c>
      <c r="I13" s="89">
        <v>2004</v>
      </c>
      <c r="J13" s="89">
        <v>67801</v>
      </c>
      <c r="K13" s="89">
        <v>70921</v>
      </c>
      <c r="L13" s="89">
        <v>75473</v>
      </c>
      <c r="M13" s="89">
        <v>79149</v>
      </c>
    </row>
    <row r="14" spans="1:13" ht="15.5">
      <c r="A14" s="76">
        <v>12</v>
      </c>
      <c r="B14" s="89">
        <v>55012</v>
      </c>
      <c r="C14" s="89">
        <v>57104</v>
      </c>
      <c r="D14" s="89">
        <v>59196</v>
      </c>
      <c r="E14" s="89">
        <v>61288</v>
      </c>
      <c r="F14" s="89">
        <v>63380</v>
      </c>
      <c r="G14" s="89">
        <v>65472</v>
      </c>
      <c r="H14" s="89">
        <v>67564</v>
      </c>
      <c r="I14" s="89">
        <v>2092</v>
      </c>
      <c r="J14" s="89">
        <v>71272</v>
      </c>
      <c r="K14" s="89">
        <v>74532</v>
      </c>
      <c r="L14" s="89">
        <v>79208</v>
      </c>
      <c r="M14" s="89">
        <v>83023</v>
      </c>
    </row>
    <row r="15" spans="1:13" ht="15.5">
      <c r="A15" s="76">
        <v>13</v>
      </c>
      <c r="B15" s="89">
        <v>58159</v>
      </c>
      <c r="C15" s="89">
        <v>60341</v>
      </c>
      <c r="D15" s="89">
        <v>62523</v>
      </c>
      <c r="E15" s="89">
        <v>64705</v>
      </c>
      <c r="F15" s="89">
        <v>66887</v>
      </c>
      <c r="G15" s="89">
        <v>69069</v>
      </c>
      <c r="H15" s="89">
        <v>71251</v>
      </c>
      <c r="I15" s="89">
        <v>2182</v>
      </c>
      <c r="J15" s="89">
        <v>75112</v>
      </c>
      <c r="K15" s="89">
        <v>78507</v>
      </c>
      <c r="L15" s="89">
        <v>83306</v>
      </c>
      <c r="M15" s="89">
        <v>87255</v>
      </c>
    </row>
    <row r="16" spans="1:13" ht="15.5">
      <c r="A16" s="76">
        <v>14</v>
      </c>
      <c r="B16" s="89">
        <v>61365</v>
      </c>
      <c r="C16" s="89">
        <v>63653</v>
      </c>
      <c r="D16" s="89">
        <v>65941</v>
      </c>
      <c r="E16" s="89">
        <v>68229</v>
      </c>
      <c r="F16" s="89">
        <v>70517</v>
      </c>
      <c r="G16" s="89">
        <v>72805</v>
      </c>
      <c r="H16" s="89">
        <v>75093</v>
      </c>
      <c r="I16" s="89">
        <v>2288</v>
      </c>
      <c r="J16" s="89">
        <v>79137</v>
      </c>
      <c r="K16" s="89">
        <v>82696</v>
      </c>
      <c r="L16" s="89">
        <v>87631</v>
      </c>
      <c r="M16" s="89">
        <v>91746</v>
      </c>
    </row>
    <row r="17" spans="1:13" ht="15.5">
      <c r="A17" s="76">
        <v>15</v>
      </c>
      <c r="B17" s="89">
        <v>64762</v>
      </c>
      <c r="C17" s="89">
        <v>67139</v>
      </c>
      <c r="D17" s="89">
        <v>69516</v>
      </c>
      <c r="E17" s="89">
        <v>71893</v>
      </c>
      <c r="F17" s="89">
        <v>74270</v>
      </c>
      <c r="G17" s="89">
        <v>76647</v>
      </c>
      <c r="H17" s="89">
        <v>79024</v>
      </c>
      <c r="I17" s="89">
        <v>2377</v>
      </c>
      <c r="J17" s="89">
        <v>83238</v>
      </c>
      <c r="K17" s="89">
        <v>86943</v>
      </c>
      <c r="L17" s="89">
        <v>92005</v>
      </c>
      <c r="M17" s="89">
        <v>96269</v>
      </c>
    </row>
    <row r="18" spans="1:13" ht="15.5">
      <c r="A18" s="76">
        <v>16</v>
      </c>
      <c r="B18" s="89">
        <v>68285</v>
      </c>
      <c r="C18" s="89">
        <v>70770</v>
      </c>
      <c r="D18" s="89">
        <v>73255</v>
      </c>
      <c r="E18" s="89">
        <v>75740</v>
      </c>
      <c r="F18" s="89">
        <v>78225</v>
      </c>
      <c r="G18" s="89">
        <v>80710</v>
      </c>
      <c r="H18" s="89">
        <v>83195</v>
      </c>
      <c r="I18" s="89">
        <v>2485</v>
      </c>
      <c r="J18" s="89">
        <v>87596</v>
      </c>
      <c r="K18" s="89">
        <v>91472</v>
      </c>
      <c r="L18" s="89">
        <v>96681</v>
      </c>
      <c r="M18" s="89">
        <v>101111</v>
      </c>
    </row>
    <row r="19" spans="1:13" ht="15.5">
      <c r="A19" s="76">
        <v>17</v>
      </c>
      <c r="B19" s="89">
        <v>71984</v>
      </c>
      <c r="C19" s="89">
        <v>74604</v>
      </c>
      <c r="D19" s="89">
        <v>77224</v>
      </c>
      <c r="E19" s="89">
        <v>79844</v>
      </c>
      <c r="F19" s="89">
        <v>82464</v>
      </c>
      <c r="G19" s="89">
        <v>85084</v>
      </c>
      <c r="H19" s="89">
        <v>87704</v>
      </c>
      <c r="I19" s="89">
        <v>2620</v>
      </c>
      <c r="J19" s="89">
        <v>92335</v>
      </c>
      <c r="K19" s="89">
        <v>96413</v>
      </c>
      <c r="L19" s="89">
        <v>101800</v>
      </c>
      <c r="M19" s="89">
        <v>106432</v>
      </c>
    </row>
    <row r="20" spans="1:13" ht="15.5">
      <c r="A20" s="76">
        <v>18</v>
      </c>
      <c r="B20" s="89">
        <v>75945</v>
      </c>
      <c r="C20" s="89">
        <v>78694</v>
      </c>
      <c r="D20" s="89">
        <v>81443</v>
      </c>
      <c r="E20" s="89">
        <v>84192</v>
      </c>
      <c r="F20" s="89">
        <v>86941</v>
      </c>
      <c r="G20" s="89">
        <v>89690</v>
      </c>
      <c r="H20" s="89">
        <v>92439</v>
      </c>
      <c r="I20" s="89">
        <v>2749</v>
      </c>
      <c r="J20" s="89">
        <v>97310</v>
      </c>
      <c r="K20" s="89">
        <v>101598</v>
      </c>
      <c r="L20" s="89">
        <v>107165</v>
      </c>
      <c r="M20" s="89">
        <v>112007</v>
      </c>
    </row>
    <row r="21" spans="1:13" ht="15.5">
      <c r="A21" s="76">
        <v>19</v>
      </c>
      <c r="B21" s="89">
        <v>79960</v>
      </c>
      <c r="C21" s="89">
        <v>82835</v>
      </c>
      <c r="D21" s="89">
        <v>85710</v>
      </c>
      <c r="E21" s="89">
        <v>88585</v>
      </c>
      <c r="F21" s="89">
        <v>91460</v>
      </c>
      <c r="G21" s="89">
        <v>94335</v>
      </c>
      <c r="H21" s="89">
        <v>97210</v>
      </c>
      <c r="I21" s="89">
        <v>2875</v>
      </c>
      <c r="J21" s="89">
        <v>102295</v>
      </c>
      <c r="K21" s="89">
        <v>106767</v>
      </c>
      <c r="L21" s="89">
        <v>112496</v>
      </c>
      <c r="M21" s="89">
        <v>117531</v>
      </c>
    </row>
    <row r="22" spans="1:13" ht="15.5">
      <c r="A22" s="76">
        <v>20</v>
      </c>
      <c r="B22" s="89">
        <v>83941</v>
      </c>
      <c r="C22" s="89">
        <v>86945</v>
      </c>
      <c r="D22" s="89">
        <v>89949</v>
      </c>
      <c r="E22" s="89">
        <v>92953</v>
      </c>
      <c r="F22" s="89">
        <v>95957</v>
      </c>
      <c r="G22" s="89">
        <v>98961</v>
      </c>
      <c r="H22" s="89">
        <v>101965</v>
      </c>
      <c r="I22" s="89">
        <v>3004</v>
      </c>
      <c r="J22" s="89">
        <v>107284</v>
      </c>
      <c r="K22" s="89">
        <v>111969</v>
      </c>
      <c r="L22" s="89">
        <v>117879</v>
      </c>
      <c r="M22" s="89">
        <v>123117</v>
      </c>
    </row>
    <row r="23" spans="1:13" ht="15.5">
      <c r="A23" s="76">
        <v>21</v>
      </c>
      <c r="B23" s="89">
        <v>88327</v>
      </c>
      <c r="C23" s="89">
        <v>91456</v>
      </c>
      <c r="D23" s="89">
        <v>94585</v>
      </c>
      <c r="E23" s="89">
        <v>97714</v>
      </c>
      <c r="F23" s="89">
        <v>100843</v>
      </c>
      <c r="G23" s="89">
        <v>103972</v>
      </c>
      <c r="H23" s="89">
        <v>107101</v>
      </c>
      <c r="I23" s="89">
        <v>3129</v>
      </c>
      <c r="J23" s="89">
        <v>112648</v>
      </c>
      <c r="K23" s="89">
        <v>117528</v>
      </c>
      <c r="L23" s="89">
        <v>123609</v>
      </c>
      <c r="M23" s="89">
        <v>129049</v>
      </c>
    </row>
    <row r="24" spans="1:13" ht="15.5">
      <c r="A24" s="76">
        <v>22</v>
      </c>
      <c r="B24" s="89">
        <v>92920</v>
      </c>
      <c r="C24" s="89">
        <v>96235</v>
      </c>
      <c r="D24" s="89">
        <v>99550</v>
      </c>
      <c r="E24" s="89">
        <v>102865</v>
      </c>
      <c r="F24" s="89">
        <v>106180</v>
      </c>
      <c r="G24" s="89">
        <v>109495</v>
      </c>
      <c r="H24" s="89">
        <v>112810</v>
      </c>
      <c r="I24" s="89">
        <v>3315</v>
      </c>
      <c r="J24" s="89">
        <v>118675</v>
      </c>
      <c r="K24" s="89">
        <v>123835</v>
      </c>
      <c r="L24" s="89">
        <v>130160</v>
      </c>
      <c r="M24" s="89">
        <v>135879</v>
      </c>
    </row>
    <row r="25" spans="1:13" ht="15.5">
      <c r="A25" s="76">
        <v>23</v>
      </c>
      <c r="B25" s="89">
        <v>97820</v>
      </c>
      <c r="C25" s="89">
        <v>101226</v>
      </c>
      <c r="D25" s="89">
        <v>104632</v>
      </c>
      <c r="E25" s="89">
        <v>108038</v>
      </c>
      <c r="F25" s="89">
        <v>111444</v>
      </c>
      <c r="G25" s="89">
        <v>114850</v>
      </c>
      <c r="H25" s="89">
        <v>118256</v>
      </c>
      <c r="I25" s="89">
        <v>3406</v>
      </c>
      <c r="J25" s="89">
        <v>124298</v>
      </c>
      <c r="K25" s="89">
        <v>129617</v>
      </c>
      <c r="L25" s="89">
        <v>136075</v>
      </c>
      <c r="M25" s="89">
        <v>141949</v>
      </c>
    </row>
    <row r="26" spans="1:13" ht="15.5">
      <c r="A26" s="76">
        <v>24</v>
      </c>
      <c r="B26" s="89">
        <v>102979</v>
      </c>
      <c r="C26" s="89">
        <v>106512</v>
      </c>
      <c r="D26" s="89">
        <v>110045</v>
      </c>
      <c r="E26" s="89">
        <v>113578</v>
      </c>
      <c r="F26" s="89">
        <v>117111</v>
      </c>
      <c r="G26" s="89">
        <v>120644</v>
      </c>
      <c r="H26" s="89">
        <v>124177</v>
      </c>
      <c r="I26" s="89">
        <v>3533</v>
      </c>
      <c r="J26" s="89">
        <v>130438</v>
      </c>
      <c r="K26" s="89">
        <v>135949</v>
      </c>
      <c r="L26" s="89">
        <v>142581</v>
      </c>
      <c r="M26" s="89">
        <v>148650</v>
      </c>
    </row>
    <row r="27" spans="1:13" ht="15.5">
      <c r="A27" s="76">
        <v>25</v>
      </c>
      <c r="B27" s="89">
        <v>108589</v>
      </c>
      <c r="C27" s="89">
        <v>112276</v>
      </c>
      <c r="D27" s="89">
        <v>115963</v>
      </c>
      <c r="E27" s="89">
        <v>119650</v>
      </c>
      <c r="F27" s="89">
        <v>123337</v>
      </c>
      <c r="G27" s="89">
        <v>127024</v>
      </c>
      <c r="H27" s="89">
        <v>130711</v>
      </c>
      <c r="I27" s="89">
        <v>3687</v>
      </c>
      <c r="J27" s="89">
        <v>137240</v>
      </c>
      <c r="K27" s="89">
        <v>142992</v>
      </c>
      <c r="L27" s="89">
        <v>149824</v>
      </c>
      <c r="M27" s="89">
        <v>156128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249F9-3F5C-4911-81E7-18348DB83421}">
  <dimension ref="A1:R27"/>
  <sheetViews>
    <sheetView zoomScaleNormal="100" zoomScaleSheetLayoutView="100" workbookViewId="0">
      <selection activeCell="E25" sqref="E25"/>
    </sheetView>
  </sheetViews>
  <sheetFormatPr defaultRowHeight="15.5"/>
  <cols>
    <col min="1" max="1" width="11.26953125" style="65" bestFit="1" customWidth="1"/>
    <col min="2" max="2" width="13.54296875" style="32" bestFit="1" customWidth="1"/>
    <col min="3" max="3" width="10.54296875" style="32" customWidth="1"/>
    <col min="4" max="4" width="10.7265625" style="32" customWidth="1"/>
    <col min="5" max="7" width="10.7265625" style="32" bestFit="1" customWidth="1"/>
    <col min="8" max="8" width="15.7265625" style="32" customWidth="1"/>
    <col min="9" max="9" width="12.54296875" style="32" bestFit="1" customWidth="1"/>
    <col min="10" max="11" width="15.7265625" style="32" customWidth="1"/>
    <col min="12" max="12" width="15.54296875" style="32" customWidth="1"/>
    <col min="13" max="13" width="15.453125" style="32" customWidth="1"/>
    <col min="14" max="14" width="11.26953125" style="32" bestFit="1" customWidth="1"/>
    <col min="15" max="251" width="9.26953125" style="32"/>
    <col min="252" max="252" width="7.26953125" style="32" bestFit="1" customWidth="1"/>
    <col min="253" max="253" width="6.453125" style="32" bestFit="1" customWidth="1"/>
    <col min="254" max="258" width="6.7265625" style="32" bestFit="1" customWidth="1"/>
    <col min="259" max="260" width="6.54296875" style="32" bestFit="1" customWidth="1"/>
    <col min="261" max="264" width="7.54296875" style="32" bestFit="1" customWidth="1"/>
    <col min="265" max="266" width="6" style="32" bestFit="1" customWidth="1"/>
    <col min="267" max="268" width="6.54296875" style="32" bestFit="1" customWidth="1"/>
    <col min="269" max="507" width="9.26953125" style="32"/>
    <col min="508" max="508" width="7.26953125" style="32" bestFit="1" customWidth="1"/>
    <col min="509" max="509" width="6.453125" style="32" bestFit="1" customWidth="1"/>
    <col min="510" max="514" width="6.7265625" style="32" bestFit="1" customWidth="1"/>
    <col min="515" max="516" width="6.54296875" style="32" bestFit="1" customWidth="1"/>
    <col min="517" max="520" width="7.54296875" style="32" bestFit="1" customWidth="1"/>
    <col min="521" max="522" width="6" style="32" bestFit="1" customWidth="1"/>
    <col min="523" max="524" width="6.54296875" style="32" bestFit="1" customWidth="1"/>
    <col min="525" max="763" width="9.26953125" style="32"/>
    <col min="764" max="764" width="7.26953125" style="32" bestFit="1" customWidth="1"/>
    <col min="765" max="765" width="6.453125" style="32" bestFit="1" customWidth="1"/>
    <col min="766" max="770" width="6.7265625" style="32" bestFit="1" customWidth="1"/>
    <col min="771" max="772" width="6.54296875" style="32" bestFit="1" customWidth="1"/>
    <col min="773" max="776" width="7.54296875" style="32" bestFit="1" customWidth="1"/>
    <col min="777" max="778" width="6" style="32" bestFit="1" customWidth="1"/>
    <col min="779" max="780" width="6.54296875" style="32" bestFit="1" customWidth="1"/>
    <col min="781" max="1019" width="9.26953125" style="32"/>
    <col min="1020" max="1020" width="7.26953125" style="32" bestFit="1" customWidth="1"/>
    <col min="1021" max="1021" width="6.453125" style="32" bestFit="1" customWidth="1"/>
    <col min="1022" max="1026" width="6.7265625" style="32" bestFit="1" customWidth="1"/>
    <col min="1027" max="1028" width="6.54296875" style="32" bestFit="1" customWidth="1"/>
    <col min="1029" max="1032" width="7.54296875" style="32" bestFit="1" customWidth="1"/>
    <col min="1033" max="1034" width="6" style="32" bestFit="1" customWidth="1"/>
    <col min="1035" max="1036" width="6.54296875" style="32" bestFit="1" customWidth="1"/>
    <col min="1037" max="1275" width="9.26953125" style="32"/>
    <col min="1276" max="1276" width="7.26953125" style="32" bestFit="1" customWidth="1"/>
    <col min="1277" max="1277" width="6.453125" style="32" bestFit="1" customWidth="1"/>
    <col min="1278" max="1282" width="6.7265625" style="32" bestFit="1" customWidth="1"/>
    <col min="1283" max="1284" width="6.54296875" style="32" bestFit="1" customWidth="1"/>
    <col min="1285" max="1288" width="7.54296875" style="32" bestFit="1" customWidth="1"/>
    <col min="1289" max="1290" width="6" style="32" bestFit="1" customWidth="1"/>
    <col min="1291" max="1292" width="6.54296875" style="32" bestFit="1" customWidth="1"/>
    <col min="1293" max="1531" width="9.26953125" style="32"/>
    <col min="1532" max="1532" width="7.26953125" style="32" bestFit="1" customWidth="1"/>
    <col min="1533" max="1533" width="6.453125" style="32" bestFit="1" customWidth="1"/>
    <col min="1534" max="1538" width="6.7265625" style="32" bestFit="1" customWidth="1"/>
    <col min="1539" max="1540" width="6.54296875" style="32" bestFit="1" customWidth="1"/>
    <col min="1541" max="1544" width="7.54296875" style="32" bestFit="1" customWidth="1"/>
    <col min="1545" max="1546" width="6" style="32" bestFit="1" customWidth="1"/>
    <col min="1547" max="1548" width="6.54296875" style="32" bestFit="1" customWidth="1"/>
    <col min="1549" max="1787" width="9.26953125" style="32"/>
    <col min="1788" max="1788" width="7.26953125" style="32" bestFit="1" customWidth="1"/>
    <col min="1789" max="1789" width="6.453125" style="32" bestFit="1" customWidth="1"/>
    <col min="1790" max="1794" width="6.7265625" style="32" bestFit="1" customWidth="1"/>
    <col min="1795" max="1796" width="6.54296875" style="32" bestFit="1" customWidth="1"/>
    <col min="1797" max="1800" width="7.54296875" style="32" bestFit="1" customWidth="1"/>
    <col min="1801" max="1802" width="6" style="32" bestFit="1" customWidth="1"/>
    <col min="1803" max="1804" width="6.54296875" style="32" bestFit="1" customWidth="1"/>
    <col min="1805" max="2043" width="9.26953125" style="32"/>
    <col min="2044" max="2044" width="7.26953125" style="32" bestFit="1" customWidth="1"/>
    <col min="2045" max="2045" width="6.453125" style="32" bestFit="1" customWidth="1"/>
    <col min="2046" max="2050" width="6.7265625" style="32" bestFit="1" customWidth="1"/>
    <col min="2051" max="2052" width="6.54296875" style="32" bestFit="1" customWidth="1"/>
    <col min="2053" max="2056" width="7.54296875" style="32" bestFit="1" customWidth="1"/>
    <col min="2057" max="2058" width="6" style="32" bestFit="1" customWidth="1"/>
    <col min="2059" max="2060" width="6.54296875" style="32" bestFit="1" customWidth="1"/>
    <col min="2061" max="2299" width="9.26953125" style="32"/>
    <col min="2300" max="2300" width="7.26953125" style="32" bestFit="1" customWidth="1"/>
    <col min="2301" max="2301" width="6.453125" style="32" bestFit="1" customWidth="1"/>
    <col min="2302" max="2306" width="6.7265625" style="32" bestFit="1" customWidth="1"/>
    <col min="2307" max="2308" width="6.54296875" style="32" bestFit="1" customWidth="1"/>
    <col min="2309" max="2312" width="7.54296875" style="32" bestFit="1" customWidth="1"/>
    <col min="2313" max="2314" width="6" style="32" bestFit="1" customWidth="1"/>
    <col min="2315" max="2316" width="6.54296875" style="32" bestFit="1" customWidth="1"/>
    <col min="2317" max="2555" width="9.26953125" style="32"/>
    <col min="2556" max="2556" width="7.26953125" style="32" bestFit="1" customWidth="1"/>
    <col min="2557" max="2557" width="6.453125" style="32" bestFit="1" customWidth="1"/>
    <col min="2558" max="2562" width="6.7265625" style="32" bestFit="1" customWidth="1"/>
    <col min="2563" max="2564" width="6.54296875" style="32" bestFit="1" customWidth="1"/>
    <col min="2565" max="2568" width="7.54296875" style="32" bestFit="1" customWidth="1"/>
    <col min="2569" max="2570" width="6" style="32" bestFit="1" customWidth="1"/>
    <col min="2571" max="2572" width="6.54296875" style="32" bestFit="1" customWidth="1"/>
    <col min="2573" max="2811" width="9.26953125" style="32"/>
    <col min="2812" max="2812" width="7.26953125" style="32" bestFit="1" customWidth="1"/>
    <col min="2813" max="2813" width="6.453125" style="32" bestFit="1" customWidth="1"/>
    <col min="2814" max="2818" width="6.7265625" style="32" bestFit="1" customWidth="1"/>
    <col min="2819" max="2820" width="6.54296875" style="32" bestFit="1" customWidth="1"/>
    <col min="2821" max="2824" width="7.54296875" style="32" bestFit="1" customWidth="1"/>
    <col min="2825" max="2826" width="6" style="32" bestFit="1" customWidth="1"/>
    <col min="2827" max="2828" width="6.54296875" style="32" bestFit="1" customWidth="1"/>
    <col min="2829" max="3067" width="9.26953125" style="32"/>
    <col min="3068" max="3068" width="7.26953125" style="32" bestFit="1" customWidth="1"/>
    <col min="3069" max="3069" width="6.453125" style="32" bestFit="1" customWidth="1"/>
    <col min="3070" max="3074" width="6.7265625" style="32" bestFit="1" customWidth="1"/>
    <col min="3075" max="3076" width="6.54296875" style="32" bestFit="1" customWidth="1"/>
    <col min="3077" max="3080" width="7.54296875" style="32" bestFit="1" customWidth="1"/>
    <col min="3081" max="3082" width="6" style="32" bestFit="1" customWidth="1"/>
    <col min="3083" max="3084" width="6.54296875" style="32" bestFit="1" customWidth="1"/>
    <col min="3085" max="3323" width="9.26953125" style="32"/>
    <col min="3324" max="3324" width="7.26953125" style="32" bestFit="1" customWidth="1"/>
    <col min="3325" max="3325" width="6.453125" style="32" bestFit="1" customWidth="1"/>
    <col min="3326" max="3330" width="6.7265625" style="32" bestFit="1" customWidth="1"/>
    <col min="3331" max="3332" width="6.54296875" style="32" bestFit="1" customWidth="1"/>
    <col min="3333" max="3336" width="7.54296875" style="32" bestFit="1" customWidth="1"/>
    <col min="3337" max="3338" width="6" style="32" bestFit="1" customWidth="1"/>
    <col min="3339" max="3340" width="6.54296875" style="32" bestFit="1" customWidth="1"/>
    <col min="3341" max="3579" width="9.26953125" style="32"/>
    <col min="3580" max="3580" width="7.26953125" style="32" bestFit="1" customWidth="1"/>
    <col min="3581" max="3581" width="6.453125" style="32" bestFit="1" customWidth="1"/>
    <col min="3582" max="3586" width="6.7265625" style="32" bestFit="1" customWidth="1"/>
    <col min="3587" max="3588" width="6.54296875" style="32" bestFit="1" customWidth="1"/>
    <col min="3589" max="3592" width="7.54296875" style="32" bestFit="1" customWidth="1"/>
    <col min="3593" max="3594" width="6" style="32" bestFit="1" customWidth="1"/>
    <col min="3595" max="3596" width="6.54296875" style="32" bestFit="1" customWidth="1"/>
    <col min="3597" max="3835" width="9.26953125" style="32"/>
    <col min="3836" max="3836" width="7.26953125" style="32" bestFit="1" customWidth="1"/>
    <col min="3837" max="3837" width="6.453125" style="32" bestFit="1" customWidth="1"/>
    <col min="3838" max="3842" width="6.7265625" style="32" bestFit="1" customWidth="1"/>
    <col min="3843" max="3844" width="6.54296875" style="32" bestFit="1" customWidth="1"/>
    <col min="3845" max="3848" width="7.54296875" style="32" bestFit="1" customWidth="1"/>
    <col min="3849" max="3850" width="6" style="32" bestFit="1" customWidth="1"/>
    <col min="3851" max="3852" width="6.54296875" style="32" bestFit="1" customWidth="1"/>
    <col min="3853" max="4091" width="9.26953125" style="32"/>
    <col min="4092" max="4092" width="7.26953125" style="32" bestFit="1" customWidth="1"/>
    <col min="4093" max="4093" width="6.453125" style="32" bestFit="1" customWidth="1"/>
    <col min="4094" max="4098" width="6.7265625" style="32" bestFit="1" customWidth="1"/>
    <col min="4099" max="4100" width="6.54296875" style="32" bestFit="1" customWidth="1"/>
    <col min="4101" max="4104" width="7.54296875" style="32" bestFit="1" customWidth="1"/>
    <col min="4105" max="4106" width="6" style="32" bestFit="1" customWidth="1"/>
    <col min="4107" max="4108" width="6.54296875" style="32" bestFit="1" customWidth="1"/>
    <col min="4109" max="4347" width="9.26953125" style="32"/>
    <col min="4348" max="4348" width="7.26953125" style="32" bestFit="1" customWidth="1"/>
    <col min="4349" max="4349" width="6.453125" style="32" bestFit="1" customWidth="1"/>
    <col min="4350" max="4354" width="6.7265625" style="32" bestFit="1" customWidth="1"/>
    <col min="4355" max="4356" width="6.54296875" style="32" bestFit="1" customWidth="1"/>
    <col min="4357" max="4360" width="7.54296875" style="32" bestFit="1" customWidth="1"/>
    <col min="4361" max="4362" width="6" style="32" bestFit="1" customWidth="1"/>
    <col min="4363" max="4364" width="6.54296875" style="32" bestFit="1" customWidth="1"/>
    <col min="4365" max="4603" width="9.26953125" style="32"/>
    <col min="4604" max="4604" width="7.26953125" style="32" bestFit="1" customWidth="1"/>
    <col min="4605" max="4605" width="6.453125" style="32" bestFit="1" customWidth="1"/>
    <col min="4606" max="4610" width="6.7265625" style="32" bestFit="1" customWidth="1"/>
    <col min="4611" max="4612" width="6.54296875" style="32" bestFit="1" customWidth="1"/>
    <col min="4613" max="4616" width="7.54296875" style="32" bestFit="1" customWidth="1"/>
    <col min="4617" max="4618" width="6" style="32" bestFit="1" customWidth="1"/>
    <col min="4619" max="4620" width="6.54296875" style="32" bestFit="1" customWidth="1"/>
    <col min="4621" max="4859" width="9.26953125" style="32"/>
    <col min="4860" max="4860" width="7.26953125" style="32" bestFit="1" customWidth="1"/>
    <col min="4861" max="4861" width="6.453125" style="32" bestFit="1" customWidth="1"/>
    <col min="4862" max="4866" width="6.7265625" style="32" bestFit="1" customWidth="1"/>
    <col min="4867" max="4868" width="6.54296875" style="32" bestFit="1" customWidth="1"/>
    <col min="4869" max="4872" width="7.54296875" style="32" bestFit="1" customWidth="1"/>
    <col min="4873" max="4874" width="6" style="32" bestFit="1" customWidth="1"/>
    <col min="4875" max="4876" width="6.54296875" style="32" bestFit="1" customWidth="1"/>
    <col min="4877" max="5115" width="9.26953125" style="32"/>
    <col min="5116" max="5116" width="7.26953125" style="32" bestFit="1" customWidth="1"/>
    <col min="5117" max="5117" width="6.453125" style="32" bestFit="1" customWidth="1"/>
    <col min="5118" max="5122" width="6.7265625" style="32" bestFit="1" customWidth="1"/>
    <col min="5123" max="5124" width="6.54296875" style="32" bestFit="1" customWidth="1"/>
    <col min="5125" max="5128" width="7.54296875" style="32" bestFit="1" customWidth="1"/>
    <col min="5129" max="5130" width="6" style="32" bestFit="1" customWidth="1"/>
    <col min="5131" max="5132" width="6.54296875" style="32" bestFit="1" customWidth="1"/>
    <col min="5133" max="5371" width="9.26953125" style="32"/>
    <col min="5372" max="5372" width="7.26953125" style="32" bestFit="1" customWidth="1"/>
    <col min="5373" max="5373" width="6.453125" style="32" bestFit="1" customWidth="1"/>
    <col min="5374" max="5378" width="6.7265625" style="32" bestFit="1" customWidth="1"/>
    <col min="5379" max="5380" width="6.54296875" style="32" bestFit="1" customWidth="1"/>
    <col min="5381" max="5384" width="7.54296875" style="32" bestFit="1" customWidth="1"/>
    <col min="5385" max="5386" width="6" style="32" bestFit="1" customWidth="1"/>
    <col min="5387" max="5388" width="6.54296875" style="32" bestFit="1" customWidth="1"/>
    <col min="5389" max="5627" width="9.26953125" style="32"/>
    <col min="5628" max="5628" width="7.26953125" style="32" bestFit="1" customWidth="1"/>
    <col min="5629" max="5629" width="6.453125" style="32" bestFit="1" customWidth="1"/>
    <col min="5630" max="5634" width="6.7265625" style="32" bestFit="1" customWidth="1"/>
    <col min="5635" max="5636" width="6.54296875" style="32" bestFit="1" customWidth="1"/>
    <col min="5637" max="5640" width="7.54296875" style="32" bestFit="1" customWidth="1"/>
    <col min="5641" max="5642" width="6" style="32" bestFit="1" customWidth="1"/>
    <col min="5643" max="5644" width="6.54296875" style="32" bestFit="1" customWidth="1"/>
    <col min="5645" max="5883" width="9.26953125" style="32"/>
    <col min="5884" max="5884" width="7.26953125" style="32" bestFit="1" customWidth="1"/>
    <col min="5885" max="5885" width="6.453125" style="32" bestFit="1" customWidth="1"/>
    <col min="5886" max="5890" width="6.7265625" style="32" bestFit="1" customWidth="1"/>
    <col min="5891" max="5892" width="6.54296875" style="32" bestFit="1" customWidth="1"/>
    <col min="5893" max="5896" width="7.54296875" style="32" bestFit="1" customWidth="1"/>
    <col min="5897" max="5898" width="6" style="32" bestFit="1" customWidth="1"/>
    <col min="5899" max="5900" width="6.54296875" style="32" bestFit="1" customWidth="1"/>
    <col min="5901" max="6139" width="9.26953125" style="32"/>
    <col min="6140" max="6140" width="7.26953125" style="32" bestFit="1" customWidth="1"/>
    <col min="6141" max="6141" width="6.453125" style="32" bestFit="1" customWidth="1"/>
    <col min="6142" max="6146" width="6.7265625" style="32" bestFit="1" customWidth="1"/>
    <col min="6147" max="6148" width="6.54296875" style="32" bestFit="1" customWidth="1"/>
    <col min="6149" max="6152" width="7.54296875" style="32" bestFit="1" customWidth="1"/>
    <col min="6153" max="6154" width="6" style="32" bestFit="1" customWidth="1"/>
    <col min="6155" max="6156" width="6.54296875" style="32" bestFit="1" customWidth="1"/>
    <col min="6157" max="6395" width="9.26953125" style="32"/>
    <col min="6396" max="6396" width="7.26953125" style="32" bestFit="1" customWidth="1"/>
    <col min="6397" max="6397" width="6.453125" style="32" bestFit="1" customWidth="1"/>
    <col min="6398" max="6402" width="6.7265625" style="32" bestFit="1" customWidth="1"/>
    <col min="6403" max="6404" width="6.54296875" style="32" bestFit="1" customWidth="1"/>
    <col min="6405" max="6408" width="7.54296875" style="32" bestFit="1" customWidth="1"/>
    <col min="6409" max="6410" width="6" style="32" bestFit="1" customWidth="1"/>
    <col min="6411" max="6412" width="6.54296875" style="32" bestFit="1" customWidth="1"/>
    <col min="6413" max="6651" width="9.26953125" style="32"/>
    <col min="6652" max="6652" width="7.26953125" style="32" bestFit="1" customWidth="1"/>
    <col min="6653" max="6653" width="6.453125" style="32" bestFit="1" customWidth="1"/>
    <col min="6654" max="6658" width="6.7265625" style="32" bestFit="1" customWidth="1"/>
    <col min="6659" max="6660" width="6.54296875" style="32" bestFit="1" customWidth="1"/>
    <col min="6661" max="6664" width="7.54296875" style="32" bestFit="1" customWidth="1"/>
    <col min="6665" max="6666" width="6" style="32" bestFit="1" customWidth="1"/>
    <col min="6667" max="6668" width="6.54296875" style="32" bestFit="1" customWidth="1"/>
    <col min="6669" max="6907" width="9.26953125" style="32"/>
    <col min="6908" max="6908" width="7.26953125" style="32" bestFit="1" customWidth="1"/>
    <col min="6909" max="6909" width="6.453125" style="32" bestFit="1" customWidth="1"/>
    <col min="6910" max="6914" width="6.7265625" style="32" bestFit="1" customWidth="1"/>
    <col min="6915" max="6916" width="6.54296875" style="32" bestFit="1" customWidth="1"/>
    <col min="6917" max="6920" width="7.54296875" style="32" bestFit="1" customWidth="1"/>
    <col min="6921" max="6922" width="6" style="32" bestFit="1" customWidth="1"/>
    <col min="6923" max="6924" width="6.54296875" style="32" bestFit="1" customWidth="1"/>
    <col min="6925" max="7163" width="9.26953125" style="32"/>
    <col min="7164" max="7164" width="7.26953125" style="32" bestFit="1" customWidth="1"/>
    <col min="7165" max="7165" width="6.453125" style="32" bestFit="1" customWidth="1"/>
    <col min="7166" max="7170" width="6.7265625" style="32" bestFit="1" customWidth="1"/>
    <col min="7171" max="7172" width="6.54296875" style="32" bestFit="1" customWidth="1"/>
    <col min="7173" max="7176" width="7.54296875" style="32" bestFit="1" customWidth="1"/>
    <col min="7177" max="7178" width="6" style="32" bestFit="1" customWidth="1"/>
    <col min="7179" max="7180" width="6.54296875" style="32" bestFit="1" customWidth="1"/>
    <col min="7181" max="7419" width="9.26953125" style="32"/>
    <col min="7420" max="7420" width="7.26953125" style="32" bestFit="1" customWidth="1"/>
    <col min="7421" max="7421" width="6.453125" style="32" bestFit="1" customWidth="1"/>
    <col min="7422" max="7426" width="6.7265625" style="32" bestFit="1" customWidth="1"/>
    <col min="7427" max="7428" width="6.54296875" style="32" bestFit="1" customWidth="1"/>
    <col min="7429" max="7432" width="7.54296875" style="32" bestFit="1" customWidth="1"/>
    <col min="7433" max="7434" width="6" style="32" bestFit="1" customWidth="1"/>
    <col min="7435" max="7436" width="6.54296875" style="32" bestFit="1" customWidth="1"/>
    <col min="7437" max="7675" width="9.26953125" style="32"/>
    <col min="7676" max="7676" width="7.26953125" style="32" bestFit="1" customWidth="1"/>
    <col min="7677" max="7677" width="6.453125" style="32" bestFit="1" customWidth="1"/>
    <col min="7678" max="7682" width="6.7265625" style="32" bestFit="1" customWidth="1"/>
    <col min="7683" max="7684" width="6.54296875" style="32" bestFit="1" customWidth="1"/>
    <col min="7685" max="7688" width="7.54296875" style="32" bestFit="1" customWidth="1"/>
    <col min="7689" max="7690" width="6" style="32" bestFit="1" customWidth="1"/>
    <col min="7691" max="7692" width="6.54296875" style="32" bestFit="1" customWidth="1"/>
    <col min="7693" max="7931" width="9.26953125" style="32"/>
    <col min="7932" max="7932" width="7.26953125" style="32" bestFit="1" customWidth="1"/>
    <col min="7933" max="7933" width="6.453125" style="32" bestFit="1" customWidth="1"/>
    <col min="7934" max="7938" width="6.7265625" style="32" bestFit="1" customWidth="1"/>
    <col min="7939" max="7940" width="6.54296875" style="32" bestFit="1" customWidth="1"/>
    <col min="7941" max="7944" width="7.54296875" style="32" bestFit="1" customWidth="1"/>
    <col min="7945" max="7946" width="6" style="32" bestFit="1" customWidth="1"/>
    <col min="7947" max="7948" width="6.54296875" style="32" bestFit="1" customWidth="1"/>
    <col min="7949" max="8187" width="9.26953125" style="32"/>
    <col min="8188" max="8188" width="7.26953125" style="32" bestFit="1" customWidth="1"/>
    <col min="8189" max="8189" width="6.453125" style="32" bestFit="1" customWidth="1"/>
    <col min="8190" max="8194" width="6.7265625" style="32" bestFit="1" customWidth="1"/>
    <col min="8195" max="8196" width="6.54296875" style="32" bestFit="1" customWidth="1"/>
    <col min="8197" max="8200" width="7.54296875" style="32" bestFit="1" customWidth="1"/>
    <col min="8201" max="8202" width="6" style="32" bestFit="1" customWidth="1"/>
    <col min="8203" max="8204" width="6.54296875" style="32" bestFit="1" customWidth="1"/>
    <col min="8205" max="8443" width="9.26953125" style="32"/>
    <col min="8444" max="8444" width="7.26953125" style="32" bestFit="1" customWidth="1"/>
    <col min="8445" max="8445" width="6.453125" style="32" bestFit="1" customWidth="1"/>
    <col min="8446" max="8450" width="6.7265625" style="32" bestFit="1" customWidth="1"/>
    <col min="8451" max="8452" width="6.54296875" style="32" bestFit="1" customWidth="1"/>
    <col min="8453" max="8456" width="7.54296875" style="32" bestFit="1" customWidth="1"/>
    <col min="8457" max="8458" width="6" style="32" bestFit="1" customWidth="1"/>
    <col min="8459" max="8460" width="6.54296875" style="32" bestFit="1" customWidth="1"/>
    <col min="8461" max="8699" width="9.26953125" style="32"/>
    <col min="8700" max="8700" width="7.26953125" style="32" bestFit="1" customWidth="1"/>
    <col min="8701" max="8701" width="6.453125" style="32" bestFit="1" customWidth="1"/>
    <col min="8702" max="8706" width="6.7265625" style="32" bestFit="1" customWidth="1"/>
    <col min="8707" max="8708" width="6.54296875" style="32" bestFit="1" customWidth="1"/>
    <col min="8709" max="8712" width="7.54296875" style="32" bestFit="1" customWidth="1"/>
    <col min="8713" max="8714" width="6" style="32" bestFit="1" customWidth="1"/>
    <col min="8715" max="8716" width="6.54296875" style="32" bestFit="1" customWidth="1"/>
    <col min="8717" max="8955" width="9.26953125" style="32"/>
    <col min="8956" max="8956" width="7.26953125" style="32" bestFit="1" customWidth="1"/>
    <col min="8957" max="8957" width="6.453125" style="32" bestFit="1" customWidth="1"/>
    <col min="8958" max="8962" width="6.7265625" style="32" bestFit="1" customWidth="1"/>
    <col min="8963" max="8964" width="6.54296875" style="32" bestFit="1" customWidth="1"/>
    <col min="8965" max="8968" width="7.54296875" style="32" bestFit="1" customWidth="1"/>
    <col min="8969" max="8970" width="6" style="32" bestFit="1" customWidth="1"/>
    <col min="8971" max="8972" width="6.54296875" style="32" bestFit="1" customWidth="1"/>
    <col min="8973" max="9211" width="9.26953125" style="32"/>
    <col min="9212" max="9212" width="7.26953125" style="32" bestFit="1" customWidth="1"/>
    <col min="9213" max="9213" width="6.453125" style="32" bestFit="1" customWidth="1"/>
    <col min="9214" max="9218" width="6.7265625" style="32" bestFit="1" customWidth="1"/>
    <col min="9219" max="9220" width="6.54296875" style="32" bestFit="1" customWidth="1"/>
    <col min="9221" max="9224" width="7.54296875" style="32" bestFit="1" customWidth="1"/>
    <col min="9225" max="9226" width="6" style="32" bestFit="1" customWidth="1"/>
    <col min="9227" max="9228" width="6.54296875" style="32" bestFit="1" customWidth="1"/>
    <col min="9229" max="9467" width="9.26953125" style="32"/>
    <col min="9468" max="9468" width="7.26953125" style="32" bestFit="1" customWidth="1"/>
    <col min="9469" max="9469" width="6.453125" style="32" bestFit="1" customWidth="1"/>
    <col min="9470" max="9474" width="6.7265625" style="32" bestFit="1" customWidth="1"/>
    <col min="9475" max="9476" width="6.54296875" style="32" bestFit="1" customWidth="1"/>
    <col min="9477" max="9480" width="7.54296875" style="32" bestFit="1" customWidth="1"/>
    <col min="9481" max="9482" width="6" style="32" bestFit="1" customWidth="1"/>
    <col min="9483" max="9484" width="6.54296875" style="32" bestFit="1" customWidth="1"/>
    <col min="9485" max="9723" width="9.26953125" style="32"/>
    <col min="9724" max="9724" width="7.26953125" style="32" bestFit="1" customWidth="1"/>
    <col min="9725" max="9725" width="6.453125" style="32" bestFit="1" customWidth="1"/>
    <col min="9726" max="9730" width="6.7265625" style="32" bestFit="1" customWidth="1"/>
    <col min="9731" max="9732" width="6.54296875" style="32" bestFit="1" customWidth="1"/>
    <col min="9733" max="9736" width="7.54296875" style="32" bestFit="1" customWidth="1"/>
    <col min="9737" max="9738" width="6" style="32" bestFit="1" customWidth="1"/>
    <col min="9739" max="9740" width="6.54296875" style="32" bestFit="1" customWidth="1"/>
    <col min="9741" max="9979" width="9.26953125" style="32"/>
    <col min="9980" max="9980" width="7.26953125" style="32" bestFit="1" customWidth="1"/>
    <col min="9981" max="9981" width="6.453125" style="32" bestFit="1" customWidth="1"/>
    <col min="9982" max="9986" width="6.7265625" style="32" bestFit="1" customWidth="1"/>
    <col min="9987" max="9988" width="6.54296875" style="32" bestFit="1" customWidth="1"/>
    <col min="9989" max="9992" width="7.54296875" style="32" bestFit="1" customWidth="1"/>
    <col min="9993" max="9994" width="6" style="32" bestFit="1" customWidth="1"/>
    <col min="9995" max="9996" width="6.54296875" style="32" bestFit="1" customWidth="1"/>
    <col min="9997" max="10235" width="9.26953125" style="32"/>
    <col min="10236" max="10236" width="7.26953125" style="32" bestFit="1" customWidth="1"/>
    <col min="10237" max="10237" width="6.453125" style="32" bestFit="1" customWidth="1"/>
    <col min="10238" max="10242" width="6.7265625" style="32" bestFit="1" customWidth="1"/>
    <col min="10243" max="10244" width="6.54296875" style="32" bestFit="1" customWidth="1"/>
    <col min="10245" max="10248" width="7.54296875" style="32" bestFit="1" customWidth="1"/>
    <col min="10249" max="10250" width="6" style="32" bestFit="1" customWidth="1"/>
    <col min="10251" max="10252" width="6.54296875" style="32" bestFit="1" customWidth="1"/>
    <col min="10253" max="10491" width="9.26953125" style="32"/>
    <col min="10492" max="10492" width="7.26953125" style="32" bestFit="1" customWidth="1"/>
    <col min="10493" max="10493" width="6.453125" style="32" bestFit="1" customWidth="1"/>
    <col min="10494" max="10498" width="6.7265625" style="32" bestFit="1" customWidth="1"/>
    <col min="10499" max="10500" width="6.54296875" style="32" bestFit="1" customWidth="1"/>
    <col min="10501" max="10504" width="7.54296875" style="32" bestFit="1" customWidth="1"/>
    <col min="10505" max="10506" width="6" style="32" bestFit="1" customWidth="1"/>
    <col min="10507" max="10508" width="6.54296875" style="32" bestFit="1" customWidth="1"/>
    <col min="10509" max="10747" width="9.26953125" style="32"/>
    <col min="10748" max="10748" width="7.26953125" style="32" bestFit="1" customWidth="1"/>
    <col min="10749" max="10749" width="6.453125" style="32" bestFit="1" customWidth="1"/>
    <col min="10750" max="10754" width="6.7265625" style="32" bestFit="1" customWidth="1"/>
    <col min="10755" max="10756" width="6.54296875" style="32" bestFit="1" customWidth="1"/>
    <col min="10757" max="10760" width="7.54296875" style="32" bestFit="1" customWidth="1"/>
    <col min="10761" max="10762" width="6" style="32" bestFit="1" customWidth="1"/>
    <col min="10763" max="10764" width="6.54296875" style="32" bestFit="1" customWidth="1"/>
    <col min="10765" max="11003" width="9.26953125" style="32"/>
    <col min="11004" max="11004" width="7.26953125" style="32" bestFit="1" customWidth="1"/>
    <col min="11005" max="11005" width="6.453125" style="32" bestFit="1" customWidth="1"/>
    <col min="11006" max="11010" width="6.7265625" style="32" bestFit="1" customWidth="1"/>
    <col min="11011" max="11012" width="6.54296875" style="32" bestFit="1" customWidth="1"/>
    <col min="11013" max="11016" width="7.54296875" style="32" bestFit="1" customWidth="1"/>
    <col min="11017" max="11018" width="6" style="32" bestFit="1" customWidth="1"/>
    <col min="11019" max="11020" width="6.54296875" style="32" bestFit="1" customWidth="1"/>
    <col min="11021" max="11259" width="9.26953125" style="32"/>
    <col min="11260" max="11260" width="7.26953125" style="32" bestFit="1" customWidth="1"/>
    <col min="11261" max="11261" width="6.453125" style="32" bestFit="1" customWidth="1"/>
    <col min="11262" max="11266" width="6.7265625" style="32" bestFit="1" customWidth="1"/>
    <col min="11267" max="11268" width="6.54296875" style="32" bestFit="1" customWidth="1"/>
    <col min="11269" max="11272" width="7.54296875" style="32" bestFit="1" customWidth="1"/>
    <col min="11273" max="11274" width="6" style="32" bestFit="1" customWidth="1"/>
    <col min="11275" max="11276" width="6.54296875" style="32" bestFit="1" customWidth="1"/>
    <col min="11277" max="11515" width="9.26953125" style="32"/>
    <col min="11516" max="11516" width="7.26953125" style="32" bestFit="1" customWidth="1"/>
    <col min="11517" max="11517" width="6.453125" style="32" bestFit="1" customWidth="1"/>
    <col min="11518" max="11522" width="6.7265625" style="32" bestFit="1" customWidth="1"/>
    <col min="11523" max="11524" width="6.54296875" style="32" bestFit="1" customWidth="1"/>
    <col min="11525" max="11528" width="7.54296875" style="32" bestFit="1" customWidth="1"/>
    <col min="11529" max="11530" width="6" style="32" bestFit="1" customWidth="1"/>
    <col min="11531" max="11532" width="6.54296875" style="32" bestFit="1" customWidth="1"/>
    <col min="11533" max="11771" width="9.26953125" style="32"/>
    <col min="11772" max="11772" width="7.26953125" style="32" bestFit="1" customWidth="1"/>
    <col min="11773" max="11773" width="6.453125" style="32" bestFit="1" customWidth="1"/>
    <col min="11774" max="11778" width="6.7265625" style="32" bestFit="1" customWidth="1"/>
    <col min="11779" max="11780" width="6.54296875" style="32" bestFit="1" customWidth="1"/>
    <col min="11781" max="11784" width="7.54296875" style="32" bestFit="1" customWidth="1"/>
    <col min="11785" max="11786" width="6" style="32" bestFit="1" customWidth="1"/>
    <col min="11787" max="11788" width="6.54296875" style="32" bestFit="1" customWidth="1"/>
    <col min="11789" max="12027" width="9.26953125" style="32"/>
    <col min="12028" max="12028" width="7.26953125" style="32" bestFit="1" customWidth="1"/>
    <col min="12029" max="12029" width="6.453125" style="32" bestFit="1" customWidth="1"/>
    <col min="12030" max="12034" width="6.7265625" style="32" bestFit="1" customWidth="1"/>
    <col min="12035" max="12036" width="6.54296875" style="32" bestFit="1" customWidth="1"/>
    <col min="12037" max="12040" width="7.54296875" style="32" bestFit="1" customWidth="1"/>
    <col min="12041" max="12042" width="6" style="32" bestFit="1" customWidth="1"/>
    <col min="12043" max="12044" width="6.54296875" style="32" bestFit="1" customWidth="1"/>
    <col min="12045" max="12283" width="9.26953125" style="32"/>
    <col min="12284" max="12284" width="7.26953125" style="32" bestFit="1" customWidth="1"/>
    <col min="12285" max="12285" width="6.453125" style="32" bestFit="1" customWidth="1"/>
    <col min="12286" max="12290" width="6.7265625" style="32" bestFit="1" customWidth="1"/>
    <col min="12291" max="12292" width="6.54296875" style="32" bestFit="1" customWidth="1"/>
    <col min="12293" max="12296" width="7.54296875" style="32" bestFit="1" customWidth="1"/>
    <col min="12297" max="12298" width="6" style="32" bestFit="1" customWidth="1"/>
    <col min="12299" max="12300" width="6.54296875" style="32" bestFit="1" customWidth="1"/>
    <col min="12301" max="12539" width="9.26953125" style="32"/>
    <col min="12540" max="12540" width="7.26953125" style="32" bestFit="1" customWidth="1"/>
    <col min="12541" max="12541" width="6.453125" style="32" bestFit="1" customWidth="1"/>
    <col min="12542" max="12546" width="6.7265625" style="32" bestFit="1" customWidth="1"/>
    <col min="12547" max="12548" width="6.54296875" style="32" bestFit="1" customWidth="1"/>
    <col min="12549" max="12552" width="7.54296875" style="32" bestFit="1" customWidth="1"/>
    <col min="12553" max="12554" width="6" style="32" bestFit="1" customWidth="1"/>
    <col min="12555" max="12556" width="6.54296875" style="32" bestFit="1" customWidth="1"/>
    <col min="12557" max="12795" width="9.26953125" style="32"/>
    <col min="12796" max="12796" width="7.26953125" style="32" bestFit="1" customWidth="1"/>
    <col min="12797" max="12797" width="6.453125" style="32" bestFit="1" customWidth="1"/>
    <col min="12798" max="12802" width="6.7265625" style="32" bestFit="1" customWidth="1"/>
    <col min="12803" max="12804" width="6.54296875" style="32" bestFit="1" customWidth="1"/>
    <col min="12805" max="12808" width="7.54296875" style="32" bestFit="1" customWidth="1"/>
    <col min="12809" max="12810" width="6" style="32" bestFit="1" customWidth="1"/>
    <col min="12811" max="12812" width="6.54296875" style="32" bestFit="1" customWidth="1"/>
    <col min="12813" max="13051" width="9.26953125" style="32"/>
    <col min="13052" max="13052" width="7.26953125" style="32" bestFit="1" customWidth="1"/>
    <col min="13053" max="13053" width="6.453125" style="32" bestFit="1" customWidth="1"/>
    <col min="13054" max="13058" width="6.7265625" style="32" bestFit="1" customWidth="1"/>
    <col min="13059" max="13060" width="6.54296875" style="32" bestFit="1" customWidth="1"/>
    <col min="13061" max="13064" width="7.54296875" style="32" bestFit="1" customWidth="1"/>
    <col min="13065" max="13066" width="6" style="32" bestFit="1" customWidth="1"/>
    <col min="13067" max="13068" width="6.54296875" style="32" bestFit="1" customWidth="1"/>
    <col min="13069" max="13307" width="9.26953125" style="32"/>
    <col min="13308" max="13308" width="7.26953125" style="32" bestFit="1" customWidth="1"/>
    <col min="13309" max="13309" width="6.453125" style="32" bestFit="1" customWidth="1"/>
    <col min="13310" max="13314" width="6.7265625" style="32" bestFit="1" customWidth="1"/>
    <col min="13315" max="13316" width="6.54296875" style="32" bestFit="1" customWidth="1"/>
    <col min="13317" max="13320" width="7.54296875" style="32" bestFit="1" customWidth="1"/>
    <col min="13321" max="13322" width="6" style="32" bestFit="1" customWidth="1"/>
    <col min="13323" max="13324" width="6.54296875" style="32" bestFit="1" customWidth="1"/>
    <col min="13325" max="13563" width="9.26953125" style="32"/>
    <col min="13564" max="13564" width="7.26953125" style="32" bestFit="1" customWidth="1"/>
    <col min="13565" max="13565" width="6.453125" style="32" bestFit="1" customWidth="1"/>
    <col min="13566" max="13570" width="6.7265625" style="32" bestFit="1" customWidth="1"/>
    <col min="13571" max="13572" width="6.54296875" style="32" bestFit="1" customWidth="1"/>
    <col min="13573" max="13576" width="7.54296875" style="32" bestFit="1" customWidth="1"/>
    <col min="13577" max="13578" width="6" style="32" bestFit="1" customWidth="1"/>
    <col min="13579" max="13580" width="6.54296875" style="32" bestFit="1" customWidth="1"/>
    <col min="13581" max="13819" width="9.26953125" style="32"/>
    <col min="13820" max="13820" width="7.26953125" style="32" bestFit="1" customWidth="1"/>
    <col min="13821" max="13821" width="6.453125" style="32" bestFit="1" customWidth="1"/>
    <col min="13822" max="13826" width="6.7265625" style="32" bestFit="1" customWidth="1"/>
    <col min="13827" max="13828" width="6.54296875" style="32" bestFit="1" customWidth="1"/>
    <col min="13829" max="13832" width="7.54296875" style="32" bestFit="1" customWidth="1"/>
    <col min="13833" max="13834" width="6" style="32" bestFit="1" customWidth="1"/>
    <col min="13835" max="13836" width="6.54296875" style="32" bestFit="1" customWidth="1"/>
    <col min="13837" max="14075" width="9.26953125" style="32"/>
    <col min="14076" max="14076" width="7.26953125" style="32" bestFit="1" customWidth="1"/>
    <col min="14077" max="14077" width="6.453125" style="32" bestFit="1" customWidth="1"/>
    <col min="14078" max="14082" width="6.7265625" style="32" bestFit="1" customWidth="1"/>
    <col min="14083" max="14084" width="6.54296875" style="32" bestFit="1" customWidth="1"/>
    <col min="14085" max="14088" width="7.54296875" style="32" bestFit="1" customWidth="1"/>
    <col min="14089" max="14090" width="6" style="32" bestFit="1" customWidth="1"/>
    <col min="14091" max="14092" width="6.54296875" style="32" bestFit="1" customWidth="1"/>
    <col min="14093" max="14331" width="9.26953125" style="32"/>
    <col min="14332" max="14332" width="7.26953125" style="32" bestFit="1" customWidth="1"/>
    <col min="14333" max="14333" width="6.453125" style="32" bestFit="1" customWidth="1"/>
    <col min="14334" max="14338" width="6.7265625" style="32" bestFit="1" customWidth="1"/>
    <col min="14339" max="14340" width="6.54296875" style="32" bestFit="1" customWidth="1"/>
    <col min="14341" max="14344" width="7.54296875" style="32" bestFit="1" customWidth="1"/>
    <col min="14345" max="14346" width="6" style="32" bestFit="1" customWidth="1"/>
    <col min="14347" max="14348" width="6.54296875" style="32" bestFit="1" customWidth="1"/>
    <col min="14349" max="14587" width="9.26953125" style="32"/>
    <col min="14588" max="14588" width="7.26953125" style="32" bestFit="1" customWidth="1"/>
    <col min="14589" max="14589" width="6.453125" style="32" bestFit="1" customWidth="1"/>
    <col min="14590" max="14594" width="6.7265625" style="32" bestFit="1" customWidth="1"/>
    <col min="14595" max="14596" width="6.54296875" style="32" bestFit="1" customWidth="1"/>
    <col min="14597" max="14600" width="7.54296875" style="32" bestFit="1" customWidth="1"/>
    <col min="14601" max="14602" width="6" style="32" bestFit="1" customWidth="1"/>
    <col min="14603" max="14604" width="6.54296875" style="32" bestFit="1" customWidth="1"/>
    <col min="14605" max="14843" width="9.26953125" style="32"/>
    <col min="14844" max="14844" width="7.26953125" style="32" bestFit="1" customWidth="1"/>
    <col min="14845" max="14845" width="6.453125" style="32" bestFit="1" customWidth="1"/>
    <col min="14846" max="14850" width="6.7265625" style="32" bestFit="1" customWidth="1"/>
    <col min="14851" max="14852" width="6.54296875" style="32" bestFit="1" customWidth="1"/>
    <col min="14853" max="14856" width="7.54296875" style="32" bestFit="1" customWidth="1"/>
    <col min="14857" max="14858" width="6" style="32" bestFit="1" customWidth="1"/>
    <col min="14859" max="14860" width="6.54296875" style="32" bestFit="1" customWidth="1"/>
    <col min="14861" max="15099" width="9.26953125" style="32"/>
    <col min="15100" max="15100" width="7.26953125" style="32" bestFit="1" customWidth="1"/>
    <col min="15101" max="15101" width="6.453125" style="32" bestFit="1" customWidth="1"/>
    <col min="15102" max="15106" width="6.7265625" style="32" bestFit="1" customWidth="1"/>
    <col min="15107" max="15108" width="6.54296875" style="32" bestFit="1" customWidth="1"/>
    <col min="15109" max="15112" width="7.54296875" style="32" bestFit="1" customWidth="1"/>
    <col min="15113" max="15114" width="6" style="32" bestFit="1" customWidth="1"/>
    <col min="15115" max="15116" width="6.54296875" style="32" bestFit="1" customWidth="1"/>
    <col min="15117" max="15355" width="9.26953125" style="32"/>
    <col min="15356" max="15356" width="7.26953125" style="32" bestFit="1" customWidth="1"/>
    <col min="15357" max="15357" width="6.453125" style="32" bestFit="1" customWidth="1"/>
    <col min="15358" max="15362" width="6.7265625" style="32" bestFit="1" customWidth="1"/>
    <col min="15363" max="15364" width="6.54296875" style="32" bestFit="1" customWidth="1"/>
    <col min="15365" max="15368" width="7.54296875" style="32" bestFit="1" customWidth="1"/>
    <col min="15369" max="15370" width="6" style="32" bestFit="1" customWidth="1"/>
    <col min="15371" max="15372" width="6.54296875" style="32" bestFit="1" customWidth="1"/>
    <col min="15373" max="15611" width="9.26953125" style="32"/>
    <col min="15612" max="15612" width="7.26953125" style="32" bestFit="1" customWidth="1"/>
    <col min="15613" max="15613" width="6.453125" style="32" bestFit="1" customWidth="1"/>
    <col min="15614" max="15618" width="6.7265625" style="32" bestFit="1" customWidth="1"/>
    <col min="15619" max="15620" width="6.54296875" style="32" bestFit="1" customWidth="1"/>
    <col min="15621" max="15624" width="7.54296875" style="32" bestFit="1" customWidth="1"/>
    <col min="15625" max="15626" width="6" style="32" bestFit="1" customWidth="1"/>
    <col min="15627" max="15628" width="6.54296875" style="32" bestFit="1" customWidth="1"/>
    <col min="15629" max="15867" width="9.26953125" style="32"/>
    <col min="15868" max="15868" width="7.26953125" style="32" bestFit="1" customWidth="1"/>
    <col min="15869" max="15869" width="6.453125" style="32" bestFit="1" customWidth="1"/>
    <col min="15870" max="15874" width="6.7265625" style="32" bestFit="1" customWidth="1"/>
    <col min="15875" max="15876" width="6.54296875" style="32" bestFit="1" customWidth="1"/>
    <col min="15877" max="15880" width="7.54296875" style="32" bestFit="1" customWidth="1"/>
    <col min="15881" max="15882" width="6" style="32" bestFit="1" customWidth="1"/>
    <col min="15883" max="15884" width="6.54296875" style="32" bestFit="1" customWidth="1"/>
    <col min="15885" max="16123" width="9.26953125" style="32"/>
    <col min="16124" max="16124" width="7.26953125" style="32" bestFit="1" customWidth="1"/>
    <col min="16125" max="16125" width="6.453125" style="32" bestFit="1" customWidth="1"/>
    <col min="16126" max="16130" width="6.7265625" style="32" bestFit="1" customWidth="1"/>
    <col min="16131" max="16132" width="6.54296875" style="32" bestFit="1" customWidth="1"/>
    <col min="16133" max="16136" width="7.54296875" style="32" bestFit="1" customWidth="1"/>
    <col min="16137" max="16138" width="6" style="32" bestFit="1" customWidth="1"/>
    <col min="16139" max="16140" width="6.54296875" style="32" bestFit="1" customWidth="1"/>
    <col min="16141" max="16384" width="9.26953125" style="32"/>
  </cols>
  <sheetData>
    <row r="1" spans="1:18">
      <c r="A1" s="70" t="s">
        <v>42</v>
      </c>
    </row>
    <row r="2" spans="1:18" s="71" customFormat="1" ht="31.5" thickBot="1">
      <c r="A2" s="66" t="s">
        <v>18</v>
      </c>
      <c r="B2" s="66" t="s">
        <v>24</v>
      </c>
      <c r="C2" s="66" t="s">
        <v>19</v>
      </c>
      <c r="D2" s="66" t="s">
        <v>20</v>
      </c>
      <c r="E2" s="66" t="s">
        <v>21</v>
      </c>
      <c r="F2" s="66" t="s">
        <v>22</v>
      </c>
      <c r="G2" s="66" t="s">
        <v>23</v>
      </c>
      <c r="H2" s="66" t="s">
        <v>25</v>
      </c>
      <c r="I2" s="66" t="s">
        <v>34</v>
      </c>
      <c r="J2" s="67" t="s">
        <v>30</v>
      </c>
      <c r="K2" s="67" t="s">
        <v>31</v>
      </c>
      <c r="L2" s="67" t="s">
        <v>32</v>
      </c>
      <c r="M2" s="67" t="s">
        <v>33</v>
      </c>
    </row>
    <row r="3" spans="1:18">
      <c r="A3" s="65">
        <v>1</v>
      </c>
      <c r="B3" s="89">
        <v>32547</v>
      </c>
      <c r="C3" s="89">
        <v>33815</v>
      </c>
      <c r="D3" s="89">
        <v>35083</v>
      </c>
      <c r="E3" s="89">
        <v>36351</v>
      </c>
      <c r="F3" s="89">
        <v>37619</v>
      </c>
      <c r="G3" s="89">
        <v>38887</v>
      </c>
      <c r="H3" s="89">
        <v>40155</v>
      </c>
      <c r="I3" s="89">
        <v>1268</v>
      </c>
      <c r="J3" s="89">
        <v>42391</v>
      </c>
      <c r="K3" s="89">
        <v>44359</v>
      </c>
      <c r="L3" s="89">
        <v>47912</v>
      </c>
      <c r="M3" s="89">
        <v>50439</v>
      </c>
      <c r="N3" s="72"/>
      <c r="O3" s="72"/>
      <c r="P3" s="72"/>
      <c r="Q3" s="72"/>
      <c r="R3" s="72"/>
    </row>
    <row r="4" spans="1:18">
      <c r="A4" s="65">
        <v>2</v>
      </c>
      <c r="B4" s="89">
        <v>33649</v>
      </c>
      <c r="C4" s="89">
        <v>34985</v>
      </c>
      <c r="D4" s="89">
        <v>36321</v>
      </c>
      <c r="E4" s="89">
        <v>37657</v>
      </c>
      <c r="F4" s="89">
        <v>38993</v>
      </c>
      <c r="G4" s="89">
        <v>40329</v>
      </c>
      <c r="H4" s="89">
        <v>41665</v>
      </c>
      <c r="I4" s="89">
        <v>1336</v>
      </c>
      <c r="J4" s="89">
        <v>44030</v>
      </c>
      <c r="K4" s="89">
        <v>46113</v>
      </c>
      <c r="L4" s="89">
        <v>49766</v>
      </c>
      <c r="M4" s="89">
        <v>52405</v>
      </c>
      <c r="N4" s="72"/>
      <c r="O4" s="72"/>
      <c r="P4" s="72"/>
      <c r="Q4" s="72"/>
      <c r="R4" s="72"/>
    </row>
    <row r="5" spans="1:18">
      <c r="A5" s="65">
        <v>3</v>
      </c>
      <c r="B5" s="89">
        <v>35187</v>
      </c>
      <c r="C5" s="89">
        <v>36580</v>
      </c>
      <c r="D5" s="89">
        <v>37973</v>
      </c>
      <c r="E5" s="89">
        <v>39366</v>
      </c>
      <c r="F5" s="89">
        <v>40759</v>
      </c>
      <c r="G5" s="89">
        <v>42152</v>
      </c>
      <c r="H5" s="89">
        <v>43545</v>
      </c>
      <c r="I5" s="89">
        <v>1393</v>
      </c>
      <c r="J5" s="89">
        <v>46013</v>
      </c>
      <c r="K5" s="89">
        <v>48182</v>
      </c>
      <c r="L5" s="89">
        <v>51910</v>
      </c>
      <c r="M5" s="89">
        <v>54639</v>
      </c>
      <c r="N5" s="72"/>
      <c r="O5" s="72"/>
      <c r="P5" s="72"/>
      <c r="Q5" s="72"/>
      <c r="R5" s="72"/>
    </row>
    <row r="6" spans="1:18">
      <c r="A6" s="65">
        <v>4</v>
      </c>
      <c r="B6" s="89">
        <v>36663</v>
      </c>
      <c r="C6" s="89">
        <v>38132</v>
      </c>
      <c r="D6" s="89">
        <v>39601</v>
      </c>
      <c r="E6" s="89">
        <v>41070</v>
      </c>
      <c r="F6" s="89">
        <v>42539</v>
      </c>
      <c r="G6" s="89">
        <v>44008</v>
      </c>
      <c r="H6" s="89">
        <v>45477</v>
      </c>
      <c r="I6" s="89">
        <v>1469</v>
      </c>
      <c r="J6" s="89">
        <v>48247</v>
      </c>
      <c r="K6" s="89">
        <v>50357</v>
      </c>
      <c r="L6" s="89">
        <v>54179</v>
      </c>
      <c r="M6" s="89">
        <v>56845</v>
      </c>
      <c r="N6" s="72"/>
      <c r="O6" s="72"/>
      <c r="P6" s="72"/>
      <c r="Q6" s="72"/>
      <c r="R6" s="72"/>
    </row>
    <row r="7" spans="1:18">
      <c r="A7" s="65">
        <v>5</v>
      </c>
      <c r="B7" s="89">
        <v>38287</v>
      </c>
      <c r="C7" s="89">
        <v>39829</v>
      </c>
      <c r="D7" s="89">
        <v>41371</v>
      </c>
      <c r="E7" s="89">
        <v>42913</v>
      </c>
      <c r="F7" s="89">
        <v>44455</v>
      </c>
      <c r="G7" s="89">
        <v>45997</v>
      </c>
      <c r="H7" s="89">
        <v>47539</v>
      </c>
      <c r="I7" s="89">
        <v>1542</v>
      </c>
      <c r="J7" s="89">
        <v>50269</v>
      </c>
      <c r="K7" s="89">
        <v>52670</v>
      </c>
      <c r="L7" s="89">
        <v>56599</v>
      </c>
      <c r="M7" s="89">
        <v>59561</v>
      </c>
      <c r="N7" s="72"/>
      <c r="O7" s="72"/>
      <c r="P7" s="72"/>
      <c r="Q7" s="72"/>
      <c r="R7" s="72"/>
    </row>
    <row r="8" spans="1:18">
      <c r="A8" s="65">
        <v>6</v>
      </c>
      <c r="B8" s="89">
        <v>40169</v>
      </c>
      <c r="C8" s="89">
        <v>41794</v>
      </c>
      <c r="D8" s="89">
        <v>43419</v>
      </c>
      <c r="E8" s="89">
        <v>45044</v>
      </c>
      <c r="F8" s="89">
        <v>46669</v>
      </c>
      <c r="G8" s="89">
        <v>48294</v>
      </c>
      <c r="H8" s="89">
        <v>49919</v>
      </c>
      <c r="I8" s="89">
        <v>1625</v>
      </c>
      <c r="J8" s="89">
        <v>52797</v>
      </c>
      <c r="K8" s="89">
        <v>55324</v>
      </c>
      <c r="L8" s="89">
        <v>59369</v>
      </c>
      <c r="M8" s="89">
        <v>62457</v>
      </c>
      <c r="N8" s="72"/>
      <c r="O8" s="72"/>
      <c r="P8" s="72"/>
      <c r="Q8" s="72"/>
      <c r="R8" s="72"/>
    </row>
    <row r="9" spans="1:18">
      <c r="A9" s="65">
        <v>7</v>
      </c>
      <c r="B9" s="89">
        <v>42309</v>
      </c>
      <c r="C9" s="89">
        <v>43996</v>
      </c>
      <c r="D9" s="89">
        <v>45683</v>
      </c>
      <c r="E9" s="89">
        <v>47370</v>
      </c>
      <c r="F9" s="89">
        <v>49057</v>
      </c>
      <c r="G9" s="89">
        <v>50744</v>
      </c>
      <c r="H9" s="89">
        <v>52431</v>
      </c>
      <c r="I9" s="89">
        <v>1687</v>
      </c>
      <c r="J9" s="89">
        <v>55424</v>
      </c>
      <c r="K9" s="89">
        <v>58052</v>
      </c>
      <c r="L9" s="89">
        <v>62178</v>
      </c>
      <c r="M9" s="89">
        <v>65363</v>
      </c>
      <c r="N9" s="72"/>
      <c r="O9" s="72"/>
      <c r="P9" s="72"/>
      <c r="Q9" s="72"/>
      <c r="R9" s="72"/>
    </row>
    <row r="10" spans="1:18">
      <c r="A10" s="65">
        <v>8</v>
      </c>
      <c r="B10" s="89">
        <v>44563</v>
      </c>
      <c r="C10" s="89">
        <v>46316</v>
      </c>
      <c r="D10" s="89">
        <v>48069</v>
      </c>
      <c r="E10" s="89">
        <v>49822</v>
      </c>
      <c r="F10" s="89">
        <v>51575</v>
      </c>
      <c r="G10" s="89">
        <v>53328</v>
      </c>
      <c r="H10" s="89">
        <v>55081</v>
      </c>
      <c r="I10" s="89">
        <v>1753</v>
      </c>
      <c r="J10" s="89">
        <v>58193</v>
      </c>
      <c r="K10" s="89">
        <v>60921</v>
      </c>
      <c r="L10" s="89">
        <v>65136</v>
      </c>
      <c r="M10" s="89">
        <v>68432</v>
      </c>
      <c r="N10" s="72"/>
      <c r="O10" s="72"/>
      <c r="P10" s="72"/>
      <c r="Q10" s="72"/>
      <c r="R10" s="72"/>
    </row>
    <row r="11" spans="1:18">
      <c r="A11" s="65">
        <v>9</v>
      </c>
      <c r="B11" s="89">
        <v>46921</v>
      </c>
      <c r="C11" s="89">
        <v>48751</v>
      </c>
      <c r="D11" s="89">
        <v>50581</v>
      </c>
      <c r="E11" s="89">
        <v>52411</v>
      </c>
      <c r="F11" s="89">
        <v>54241</v>
      </c>
      <c r="G11" s="89">
        <v>56071</v>
      </c>
      <c r="H11" s="89">
        <v>57901</v>
      </c>
      <c r="I11" s="89">
        <v>1830</v>
      </c>
      <c r="J11" s="89">
        <v>61151</v>
      </c>
      <c r="K11" s="89">
        <v>64002</v>
      </c>
      <c r="L11" s="89">
        <v>68332</v>
      </c>
      <c r="M11" s="89">
        <v>71747</v>
      </c>
      <c r="N11" s="72"/>
      <c r="O11" s="72"/>
      <c r="P11" s="72"/>
      <c r="Q11" s="72"/>
      <c r="R11" s="72"/>
    </row>
    <row r="12" spans="1:18">
      <c r="A12" s="65">
        <v>10</v>
      </c>
      <c r="B12" s="89">
        <v>49454</v>
      </c>
      <c r="C12" s="89">
        <v>51380</v>
      </c>
      <c r="D12" s="89">
        <v>53306</v>
      </c>
      <c r="E12" s="89">
        <v>55232</v>
      </c>
      <c r="F12" s="89">
        <v>57158</v>
      </c>
      <c r="G12" s="89">
        <v>59084</v>
      </c>
      <c r="H12" s="89">
        <v>61010</v>
      </c>
      <c r="I12" s="89">
        <v>1926</v>
      </c>
      <c r="J12" s="89">
        <v>64411</v>
      </c>
      <c r="K12" s="89">
        <v>67406</v>
      </c>
      <c r="L12" s="89">
        <v>71847</v>
      </c>
      <c r="M12" s="89">
        <v>75399</v>
      </c>
      <c r="N12" s="72"/>
      <c r="O12" s="72"/>
      <c r="P12" s="72"/>
      <c r="Q12" s="72"/>
      <c r="R12" s="72"/>
    </row>
    <row r="13" spans="1:18">
      <c r="A13" s="65">
        <v>11</v>
      </c>
      <c r="B13" s="89">
        <v>52237</v>
      </c>
      <c r="C13" s="89">
        <v>54241</v>
      </c>
      <c r="D13" s="89">
        <v>56245</v>
      </c>
      <c r="E13" s="89">
        <v>58249</v>
      </c>
      <c r="F13" s="89">
        <v>60253</v>
      </c>
      <c r="G13" s="89">
        <v>62257</v>
      </c>
      <c r="H13" s="89">
        <v>64261</v>
      </c>
      <c r="I13" s="89">
        <v>2004</v>
      </c>
      <c r="J13" s="89">
        <v>67801</v>
      </c>
      <c r="K13" s="89">
        <v>70921</v>
      </c>
      <c r="L13" s="89">
        <v>75473</v>
      </c>
      <c r="M13" s="89">
        <v>79149</v>
      </c>
      <c r="N13" s="72"/>
      <c r="O13" s="72"/>
      <c r="P13" s="72"/>
      <c r="Q13" s="72"/>
      <c r="R13" s="72"/>
    </row>
    <row r="14" spans="1:18">
      <c r="A14" s="65">
        <v>12</v>
      </c>
      <c r="B14" s="89">
        <v>55012</v>
      </c>
      <c r="C14" s="89">
        <v>57104</v>
      </c>
      <c r="D14" s="89">
        <v>59196</v>
      </c>
      <c r="E14" s="89">
        <v>61288</v>
      </c>
      <c r="F14" s="89">
        <v>63380</v>
      </c>
      <c r="G14" s="89">
        <v>65472</v>
      </c>
      <c r="H14" s="89">
        <v>67564</v>
      </c>
      <c r="I14" s="89">
        <v>2092</v>
      </c>
      <c r="J14" s="89">
        <v>71272</v>
      </c>
      <c r="K14" s="89">
        <v>74532</v>
      </c>
      <c r="L14" s="89">
        <v>79208</v>
      </c>
      <c r="M14" s="89">
        <v>83023</v>
      </c>
      <c r="N14" s="72"/>
      <c r="O14" s="72"/>
      <c r="P14" s="72"/>
      <c r="Q14" s="72"/>
      <c r="R14" s="72"/>
    </row>
    <row r="15" spans="1:18">
      <c r="A15" s="65">
        <v>13</v>
      </c>
      <c r="B15" s="89">
        <v>58159</v>
      </c>
      <c r="C15" s="89">
        <v>60341</v>
      </c>
      <c r="D15" s="89">
        <v>62523</v>
      </c>
      <c r="E15" s="89">
        <v>64705</v>
      </c>
      <c r="F15" s="89">
        <v>66887</v>
      </c>
      <c r="G15" s="89">
        <v>69069</v>
      </c>
      <c r="H15" s="89">
        <v>71251</v>
      </c>
      <c r="I15" s="89">
        <v>2182</v>
      </c>
      <c r="J15" s="89">
        <v>75112</v>
      </c>
      <c r="K15" s="89">
        <v>78507</v>
      </c>
      <c r="L15" s="89">
        <v>83306</v>
      </c>
      <c r="M15" s="89">
        <v>87255</v>
      </c>
      <c r="N15" s="72"/>
      <c r="O15" s="72"/>
      <c r="P15" s="72"/>
      <c r="Q15" s="72"/>
      <c r="R15" s="72"/>
    </row>
    <row r="16" spans="1:18">
      <c r="A16" s="65">
        <v>14</v>
      </c>
      <c r="B16" s="89">
        <v>61365</v>
      </c>
      <c r="C16" s="89">
        <v>63653</v>
      </c>
      <c r="D16" s="89">
        <v>65941</v>
      </c>
      <c r="E16" s="89">
        <v>68229</v>
      </c>
      <c r="F16" s="89">
        <v>70517</v>
      </c>
      <c r="G16" s="89">
        <v>72805</v>
      </c>
      <c r="H16" s="89">
        <v>75093</v>
      </c>
      <c r="I16" s="89">
        <v>2288</v>
      </c>
      <c r="J16" s="89">
        <v>79137</v>
      </c>
      <c r="K16" s="89">
        <v>82696</v>
      </c>
      <c r="L16" s="89">
        <v>87631</v>
      </c>
      <c r="M16" s="89">
        <v>91746</v>
      </c>
      <c r="N16" s="72"/>
      <c r="O16" s="72"/>
      <c r="P16" s="72"/>
      <c r="Q16" s="72"/>
      <c r="R16" s="72"/>
    </row>
    <row r="17" spans="1:18">
      <c r="A17" s="65">
        <v>15</v>
      </c>
      <c r="B17" s="89">
        <v>64762</v>
      </c>
      <c r="C17" s="89">
        <v>67139</v>
      </c>
      <c r="D17" s="89">
        <v>69516</v>
      </c>
      <c r="E17" s="89">
        <v>71893</v>
      </c>
      <c r="F17" s="89">
        <v>74270</v>
      </c>
      <c r="G17" s="89">
        <v>76647</v>
      </c>
      <c r="H17" s="89">
        <v>79024</v>
      </c>
      <c r="I17" s="89">
        <v>2377</v>
      </c>
      <c r="J17" s="89">
        <v>83238</v>
      </c>
      <c r="K17" s="89">
        <v>86943</v>
      </c>
      <c r="L17" s="89">
        <v>92005</v>
      </c>
      <c r="M17" s="89">
        <v>96269</v>
      </c>
      <c r="N17" s="72"/>
      <c r="O17" s="72"/>
      <c r="P17" s="72"/>
      <c r="Q17" s="72"/>
      <c r="R17" s="72"/>
    </row>
    <row r="18" spans="1:18">
      <c r="A18" s="65">
        <v>16</v>
      </c>
      <c r="B18" s="89">
        <v>68285</v>
      </c>
      <c r="C18" s="89">
        <v>70770</v>
      </c>
      <c r="D18" s="89">
        <v>73255</v>
      </c>
      <c r="E18" s="89">
        <v>75740</v>
      </c>
      <c r="F18" s="89">
        <v>78225</v>
      </c>
      <c r="G18" s="89">
        <v>80710</v>
      </c>
      <c r="H18" s="89">
        <v>83195</v>
      </c>
      <c r="I18" s="89">
        <v>2485</v>
      </c>
      <c r="J18" s="89">
        <v>87596</v>
      </c>
      <c r="K18" s="89">
        <v>91472</v>
      </c>
      <c r="L18" s="89">
        <v>96681</v>
      </c>
      <c r="M18" s="89">
        <v>101111</v>
      </c>
      <c r="N18" s="72"/>
      <c r="O18" s="72"/>
      <c r="P18" s="72"/>
      <c r="Q18" s="72"/>
      <c r="R18" s="72"/>
    </row>
    <row r="19" spans="1:18">
      <c r="A19" s="65">
        <v>17</v>
      </c>
      <c r="B19" s="89">
        <v>71984</v>
      </c>
      <c r="C19" s="89">
        <v>74604</v>
      </c>
      <c r="D19" s="89">
        <v>77224</v>
      </c>
      <c r="E19" s="89">
        <v>79844</v>
      </c>
      <c r="F19" s="89">
        <v>82464</v>
      </c>
      <c r="G19" s="89">
        <v>85084</v>
      </c>
      <c r="H19" s="89">
        <v>87704</v>
      </c>
      <c r="I19" s="89">
        <v>2620</v>
      </c>
      <c r="J19" s="89">
        <v>92335</v>
      </c>
      <c r="K19" s="89">
        <v>96413</v>
      </c>
      <c r="L19" s="89">
        <v>101800</v>
      </c>
      <c r="M19" s="89">
        <v>106432</v>
      </c>
      <c r="N19" s="72"/>
      <c r="O19" s="72"/>
      <c r="P19" s="72"/>
      <c r="Q19" s="72"/>
      <c r="R19" s="72"/>
    </row>
    <row r="20" spans="1:18">
      <c r="A20" s="65">
        <v>18</v>
      </c>
      <c r="B20" s="89">
        <v>75945</v>
      </c>
      <c r="C20" s="89">
        <v>78694</v>
      </c>
      <c r="D20" s="89">
        <v>81443</v>
      </c>
      <c r="E20" s="89">
        <v>84192</v>
      </c>
      <c r="F20" s="89">
        <v>86941</v>
      </c>
      <c r="G20" s="89">
        <v>89690</v>
      </c>
      <c r="H20" s="89">
        <v>92439</v>
      </c>
      <c r="I20" s="89">
        <v>2749</v>
      </c>
      <c r="J20" s="89">
        <v>97310</v>
      </c>
      <c r="K20" s="89">
        <v>101598</v>
      </c>
      <c r="L20" s="89">
        <v>107165</v>
      </c>
      <c r="M20" s="89">
        <v>112007</v>
      </c>
      <c r="N20" s="72"/>
      <c r="O20" s="72"/>
      <c r="P20" s="72"/>
      <c r="Q20" s="72"/>
      <c r="R20" s="72"/>
    </row>
    <row r="21" spans="1:18">
      <c r="A21" s="65">
        <v>19</v>
      </c>
      <c r="B21" s="89">
        <v>79960</v>
      </c>
      <c r="C21" s="89">
        <v>82835</v>
      </c>
      <c r="D21" s="89">
        <v>85710</v>
      </c>
      <c r="E21" s="89">
        <v>88585</v>
      </c>
      <c r="F21" s="89">
        <v>91460</v>
      </c>
      <c r="G21" s="89">
        <v>94335</v>
      </c>
      <c r="H21" s="89">
        <v>97210</v>
      </c>
      <c r="I21" s="89">
        <v>2875</v>
      </c>
      <c r="J21" s="89">
        <v>102295</v>
      </c>
      <c r="K21" s="89">
        <v>106767</v>
      </c>
      <c r="L21" s="89">
        <v>112496</v>
      </c>
      <c r="M21" s="89">
        <v>117531</v>
      </c>
      <c r="N21" s="72"/>
      <c r="O21" s="72"/>
      <c r="P21" s="72"/>
      <c r="Q21" s="72"/>
      <c r="R21" s="72"/>
    </row>
    <row r="22" spans="1:18">
      <c r="A22" s="65">
        <v>20</v>
      </c>
      <c r="B22" s="89">
        <v>83941</v>
      </c>
      <c r="C22" s="89">
        <v>86945</v>
      </c>
      <c r="D22" s="89">
        <v>89949</v>
      </c>
      <c r="E22" s="89">
        <v>92953</v>
      </c>
      <c r="F22" s="89">
        <v>95957</v>
      </c>
      <c r="G22" s="89">
        <v>98961</v>
      </c>
      <c r="H22" s="89">
        <v>101965</v>
      </c>
      <c r="I22" s="89">
        <v>3004</v>
      </c>
      <c r="J22" s="89">
        <v>107284</v>
      </c>
      <c r="K22" s="89">
        <v>111969</v>
      </c>
      <c r="L22" s="89">
        <v>117879</v>
      </c>
      <c r="M22" s="89">
        <v>123117</v>
      </c>
      <c r="N22" s="72"/>
      <c r="O22" s="72"/>
      <c r="P22" s="72"/>
      <c r="Q22" s="72"/>
      <c r="R22" s="72"/>
    </row>
    <row r="23" spans="1:18">
      <c r="A23" s="65">
        <v>21</v>
      </c>
      <c r="B23" s="89">
        <v>88327</v>
      </c>
      <c r="C23" s="89">
        <v>91456</v>
      </c>
      <c r="D23" s="89">
        <v>94585</v>
      </c>
      <c r="E23" s="89">
        <v>97714</v>
      </c>
      <c r="F23" s="89">
        <v>100843</v>
      </c>
      <c r="G23" s="89">
        <v>103972</v>
      </c>
      <c r="H23" s="89">
        <v>107101</v>
      </c>
      <c r="I23" s="89">
        <v>3129</v>
      </c>
      <c r="J23" s="89">
        <v>112648</v>
      </c>
      <c r="K23" s="89">
        <v>117528</v>
      </c>
      <c r="L23" s="89">
        <v>123609</v>
      </c>
      <c r="M23" s="89">
        <v>129049</v>
      </c>
      <c r="N23" s="72"/>
      <c r="O23" s="72"/>
      <c r="P23" s="72"/>
      <c r="Q23" s="72"/>
      <c r="R23" s="72"/>
    </row>
    <row r="24" spans="1:18">
      <c r="A24" s="65">
        <v>22</v>
      </c>
      <c r="B24" s="89">
        <v>92920</v>
      </c>
      <c r="C24" s="89">
        <v>96235</v>
      </c>
      <c r="D24" s="89">
        <v>99550</v>
      </c>
      <c r="E24" s="89">
        <v>102865</v>
      </c>
      <c r="F24" s="89">
        <v>106180</v>
      </c>
      <c r="G24" s="89">
        <v>109495</v>
      </c>
      <c r="H24" s="89">
        <v>112810</v>
      </c>
      <c r="I24" s="89">
        <v>3315</v>
      </c>
      <c r="J24" s="89">
        <v>118675</v>
      </c>
      <c r="K24" s="89">
        <v>123835</v>
      </c>
      <c r="L24" s="89">
        <v>130160</v>
      </c>
      <c r="M24" s="89">
        <v>135879</v>
      </c>
      <c r="N24" s="72"/>
      <c r="O24" s="72"/>
      <c r="P24" s="72"/>
      <c r="Q24" s="72"/>
      <c r="R24" s="72"/>
    </row>
    <row r="25" spans="1:18">
      <c r="A25" s="65">
        <v>23</v>
      </c>
      <c r="B25" s="89">
        <v>97820</v>
      </c>
      <c r="C25" s="89">
        <v>101226</v>
      </c>
      <c r="D25" s="89">
        <v>104632</v>
      </c>
      <c r="E25" s="89">
        <v>108038</v>
      </c>
      <c r="F25" s="89">
        <v>111444</v>
      </c>
      <c r="G25" s="89">
        <v>114850</v>
      </c>
      <c r="H25" s="89">
        <v>118256</v>
      </c>
      <c r="I25" s="89">
        <v>3406</v>
      </c>
      <c r="J25" s="89">
        <v>124298</v>
      </c>
      <c r="K25" s="89">
        <v>129617</v>
      </c>
      <c r="L25" s="89">
        <v>136075</v>
      </c>
      <c r="M25" s="89">
        <v>141949</v>
      </c>
      <c r="N25" s="72"/>
      <c r="O25" s="72"/>
      <c r="P25" s="72"/>
      <c r="Q25" s="72"/>
      <c r="R25" s="72"/>
    </row>
    <row r="26" spans="1:18">
      <c r="A26" s="65">
        <v>24</v>
      </c>
      <c r="B26" s="89">
        <v>102979</v>
      </c>
      <c r="C26" s="89">
        <v>106512</v>
      </c>
      <c r="D26" s="89">
        <v>110045</v>
      </c>
      <c r="E26" s="89">
        <v>113578</v>
      </c>
      <c r="F26" s="89">
        <v>117111</v>
      </c>
      <c r="G26" s="89">
        <v>120644</v>
      </c>
      <c r="H26" s="89">
        <v>124177</v>
      </c>
      <c r="I26" s="89">
        <v>3533</v>
      </c>
      <c r="J26" s="89">
        <v>130438</v>
      </c>
      <c r="K26" s="89">
        <v>135949</v>
      </c>
      <c r="L26" s="89">
        <v>142581</v>
      </c>
      <c r="M26" s="89">
        <v>148650</v>
      </c>
      <c r="N26" s="72"/>
      <c r="O26" s="72"/>
      <c r="P26" s="72"/>
      <c r="Q26" s="72"/>
      <c r="R26" s="72"/>
    </row>
    <row r="27" spans="1:18">
      <c r="A27" s="65">
        <v>25</v>
      </c>
      <c r="B27" s="89">
        <v>108589</v>
      </c>
      <c r="C27" s="89">
        <v>112276</v>
      </c>
      <c r="D27" s="89">
        <v>115963</v>
      </c>
      <c r="E27" s="89">
        <v>119650</v>
      </c>
      <c r="F27" s="89">
        <v>123337</v>
      </c>
      <c r="G27" s="89">
        <v>127024</v>
      </c>
      <c r="H27" s="89">
        <v>130711</v>
      </c>
      <c r="I27" s="89">
        <v>3687</v>
      </c>
      <c r="J27" s="89">
        <v>137240</v>
      </c>
      <c r="K27" s="89">
        <v>142992</v>
      </c>
      <c r="L27" s="89">
        <v>149824</v>
      </c>
      <c r="M27" s="89">
        <v>156128</v>
      </c>
      <c r="N27" s="72"/>
      <c r="O27" s="72"/>
      <c r="P27" s="72"/>
      <c r="Q27" s="72"/>
      <c r="R27" s="72"/>
    </row>
  </sheetData>
  <printOptions horizontalCentered="1" gridLines="1"/>
  <pageMargins left="0" right="0" top="0.75" bottom="0.75" header="0.3" footer="0.3"/>
  <pageSetup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8FE0-EFB9-40FA-A2A6-246BBD7BFC2F}">
  <dimension ref="A1:M27"/>
  <sheetViews>
    <sheetView workbookViewId="0">
      <selection activeCell="G26" sqref="G26"/>
    </sheetView>
  </sheetViews>
  <sheetFormatPr defaultRowHeight="12.5"/>
  <cols>
    <col min="2" max="2" width="11.54296875" customWidth="1"/>
    <col min="3" max="3" width="12.26953125" customWidth="1"/>
    <col min="4" max="4" width="13" customWidth="1"/>
    <col min="5" max="5" width="12.7265625" customWidth="1"/>
    <col min="6" max="6" width="12.26953125" customWidth="1"/>
    <col min="7" max="7" width="12.7265625" customWidth="1"/>
    <col min="8" max="8" width="13" customWidth="1"/>
    <col min="10" max="10" width="12.54296875" customWidth="1"/>
    <col min="11" max="11" width="12.26953125" customWidth="1"/>
    <col min="12" max="12" width="13.54296875" customWidth="1"/>
    <col min="13" max="13" width="13" customWidth="1"/>
  </cols>
  <sheetData>
    <row r="1" spans="1:13" ht="15.5">
      <c r="A1" s="70" t="s">
        <v>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31.5" thickBot="1">
      <c r="A2" s="66" t="s">
        <v>18</v>
      </c>
      <c r="B2" s="66" t="s">
        <v>24</v>
      </c>
      <c r="C2" s="66" t="s">
        <v>19</v>
      </c>
      <c r="D2" s="66" t="s">
        <v>20</v>
      </c>
      <c r="E2" s="66" t="s">
        <v>21</v>
      </c>
      <c r="F2" s="66" t="s">
        <v>22</v>
      </c>
      <c r="G2" s="66" t="s">
        <v>23</v>
      </c>
      <c r="H2" s="66" t="s">
        <v>25</v>
      </c>
      <c r="I2" s="66" t="s">
        <v>34</v>
      </c>
      <c r="J2" s="67" t="s">
        <v>30</v>
      </c>
      <c r="K2" s="67" t="s">
        <v>31</v>
      </c>
      <c r="L2" s="67" t="s">
        <v>32</v>
      </c>
      <c r="M2" s="67" t="s">
        <v>33</v>
      </c>
    </row>
    <row r="3" spans="1:13" ht="15.5">
      <c r="A3" s="65">
        <v>1</v>
      </c>
      <c r="B3" s="74">
        <v>35978</v>
      </c>
      <c r="C3" s="74">
        <v>37245</v>
      </c>
      <c r="D3" s="74">
        <v>38512</v>
      </c>
      <c r="E3" s="74">
        <v>39779</v>
      </c>
      <c r="F3" s="74">
        <v>41046</v>
      </c>
      <c r="G3" s="74">
        <v>42313</v>
      </c>
      <c r="H3" s="74">
        <v>43580</v>
      </c>
      <c r="I3" s="74">
        <v>1267</v>
      </c>
      <c r="J3" s="74">
        <v>45471</v>
      </c>
      <c r="K3" s="74">
        <v>47362</v>
      </c>
      <c r="L3" s="74">
        <v>51027</v>
      </c>
      <c r="M3" s="74">
        <v>52919</v>
      </c>
    </row>
    <row r="4" spans="1:13" ht="15.5">
      <c r="A4" s="65">
        <v>2</v>
      </c>
      <c r="B4" s="74">
        <v>37080</v>
      </c>
      <c r="C4" s="74">
        <v>38415</v>
      </c>
      <c r="D4" s="74">
        <v>39750</v>
      </c>
      <c r="E4" s="74">
        <v>41085</v>
      </c>
      <c r="F4" s="74">
        <v>42420</v>
      </c>
      <c r="G4" s="74">
        <v>43755</v>
      </c>
      <c r="H4" s="74">
        <v>45090</v>
      </c>
      <c r="I4" s="74">
        <v>1335</v>
      </c>
      <c r="J4" s="74">
        <v>47092</v>
      </c>
      <c r="K4" s="74">
        <v>49093</v>
      </c>
      <c r="L4" s="74">
        <v>52864</v>
      </c>
      <c r="M4" s="74">
        <v>54869</v>
      </c>
    </row>
    <row r="5" spans="1:13" ht="15.5">
      <c r="A5" s="65">
        <v>3</v>
      </c>
      <c r="B5" s="74">
        <v>38615</v>
      </c>
      <c r="C5" s="74">
        <v>40007</v>
      </c>
      <c r="D5" s="74">
        <v>41399</v>
      </c>
      <c r="E5" s="74">
        <v>42791</v>
      </c>
      <c r="F5" s="74">
        <v>44183</v>
      </c>
      <c r="G5" s="74">
        <v>45575</v>
      </c>
      <c r="H5" s="74">
        <v>46967</v>
      </c>
      <c r="I5" s="74">
        <v>1392</v>
      </c>
      <c r="J5" s="74">
        <v>49054</v>
      </c>
      <c r="K5" s="74">
        <v>51142</v>
      </c>
      <c r="L5" s="74">
        <v>55002</v>
      </c>
      <c r="M5" s="74">
        <v>57091</v>
      </c>
    </row>
    <row r="6" spans="1:13" ht="15.5">
      <c r="A6" s="65">
        <v>4</v>
      </c>
      <c r="B6" s="74">
        <v>40092</v>
      </c>
      <c r="C6" s="74">
        <v>41560</v>
      </c>
      <c r="D6" s="74">
        <v>43028</v>
      </c>
      <c r="E6" s="74">
        <v>44496</v>
      </c>
      <c r="F6" s="74">
        <v>45964</v>
      </c>
      <c r="G6" s="74">
        <v>47432</v>
      </c>
      <c r="H6" s="74">
        <v>48900</v>
      </c>
      <c r="I6" s="74">
        <v>1468</v>
      </c>
      <c r="J6" s="74">
        <v>51096</v>
      </c>
      <c r="K6" s="74">
        <v>53294</v>
      </c>
      <c r="L6" s="74">
        <v>57257</v>
      </c>
      <c r="M6" s="74">
        <v>59450</v>
      </c>
    </row>
    <row r="7" spans="1:13" ht="15.5">
      <c r="A7" s="65">
        <v>5</v>
      </c>
      <c r="B7" s="74">
        <v>41720</v>
      </c>
      <c r="C7" s="74">
        <v>43264</v>
      </c>
      <c r="D7" s="74">
        <v>44808</v>
      </c>
      <c r="E7" s="74">
        <v>46352</v>
      </c>
      <c r="F7" s="74">
        <v>47896</v>
      </c>
      <c r="G7" s="74">
        <v>49440</v>
      </c>
      <c r="H7" s="74">
        <v>50984</v>
      </c>
      <c r="I7" s="74">
        <v>1544</v>
      </c>
      <c r="J7" s="74">
        <v>53293</v>
      </c>
      <c r="K7" s="74">
        <v>55605</v>
      </c>
      <c r="L7" s="74">
        <v>59684</v>
      </c>
      <c r="M7" s="74">
        <v>61995</v>
      </c>
    </row>
    <row r="8" spans="1:13" ht="15.5">
      <c r="A8" s="65">
        <v>6</v>
      </c>
      <c r="B8" s="74">
        <v>43601</v>
      </c>
      <c r="C8" s="74">
        <v>45223</v>
      </c>
      <c r="D8" s="74">
        <v>46845</v>
      </c>
      <c r="E8" s="74">
        <v>48467</v>
      </c>
      <c r="F8" s="74">
        <v>50089</v>
      </c>
      <c r="G8" s="74">
        <v>51711</v>
      </c>
      <c r="H8" s="74">
        <v>53333</v>
      </c>
      <c r="I8" s="74">
        <v>1622</v>
      </c>
      <c r="J8" s="74">
        <v>55767</v>
      </c>
      <c r="K8" s="74">
        <v>58200</v>
      </c>
      <c r="L8" s="74">
        <v>62405</v>
      </c>
      <c r="M8" s="74">
        <v>64838</v>
      </c>
    </row>
    <row r="9" spans="1:13" ht="15.5">
      <c r="A9" s="65">
        <v>7</v>
      </c>
      <c r="B9" s="74">
        <v>45741</v>
      </c>
      <c r="C9" s="74">
        <v>47430</v>
      </c>
      <c r="D9" s="74">
        <v>49119</v>
      </c>
      <c r="E9" s="74">
        <v>50808</v>
      </c>
      <c r="F9" s="74">
        <v>52497</v>
      </c>
      <c r="G9" s="74">
        <v>54186</v>
      </c>
      <c r="H9" s="74">
        <v>55875</v>
      </c>
      <c r="I9" s="74">
        <v>1689</v>
      </c>
      <c r="J9" s="74">
        <v>58405</v>
      </c>
      <c r="K9" s="74">
        <v>60933</v>
      </c>
      <c r="L9" s="74">
        <v>65235</v>
      </c>
      <c r="M9" s="74">
        <v>67762</v>
      </c>
    </row>
    <row r="10" spans="1:13" ht="15.5">
      <c r="A10" s="65">
        <v>8</v>
      </c>
      <c r="B10" s="74">
        <v>47997</v>
      </c>
      <c r="C10" s="74">
        <v>49752</v>
      </c>
      <c r="D10" s="74">
        <v>51507</v>
      </c>
      <c r="E10" s="74">
        <v>53262</v>
      </c>
      <c r="F10" s="74">
        <v>55017</v>
      </c>
      <c r="G10" s="74">
        <v>56772</v>
      </c>
      <c r="H10" s="74">
        <v>58527</v>
      </c>
      <c r="I10" s="74">
        <v>1755</v>
      </c>
      <c r="J10" s="74">
        <v>61154</v>
      </c>
      <c r="K10" s="74">
        <v>63781</v>
      </c>
      <c r="L10" s="74">
        <v>68182</v>
      </c>
      <c r="M10" s="74">
        <v>70813</v>
      </c>
    </row>
    <row r="11" spans="1:13" ht="15.5">
      <c r="A11" s="65">
        <v>9</v>
      </c>
      <c r="B11" s="74">
        <v>50352</v>
      </c>
      <c r="C11" s="74">
        <v>52181</v>
      </c>
      <c r="D11" s="74">
        <v>54010</v>
      </c>
      <c r="E11" s="74">
        <v>55839</v>
      </c>
      <c r="F11" s="74">
        <v>57668</v>
      </c>
      <c r="G11" s="74">
        <v>59497</v>
      </c>
      <c r="H11" s="74">
        <v>61326</v>
      </c>
      <c r="I11" s="74">
        <v>1829</v>
      </c>
      <c r="J11" s="74">
        <v>64075</v>
      </c>
      <c r="K11" s="74">
        <v>66824</v>
      </c>
      <c r="L11" s="74">
        <v>71342</v>
      </c>
      <c r="M11" s="74">
        <v>74086</v>
      </c>
    </row>
    <row r="12" spans="1:13" ht="15.5">
      <c r="A12" s="65">
        <v>10</v>
      </c>
      <c r="B12" s="74">
        <v>52886</v>
      </c>
      <c r="C12" s="74">
        <v>54811</v>
      </c>
      <c r="D12" s="74">
        <v>56736</v>
      </c>
      <c r="E12" s="74">
        <v>58661</v>
      </c>
      <c r="F12" s="74">
        <v>60586</v>
      </c>
      <c r="G12" s="74">
        <v>62511</v>
      </c>
      <c r="H12" s="74">
        <v>64436</v>
      </c>
      <c r="I12" s="74">
        <v>1925</v>
      </c>
      <c r="J12" s="74">
        <v>67317</v>
      </c>
      <c r="K12" s="74">
        <v>70194</v>
      </c>
      <c r="L12" s="74">
        <v>74842</v>
      </c>
      <c r="M12" s="74">
        <v>77723</v>
      </c>
    </row>
    <row r="13" spans="1:13" ht="15.5">
      <c r="A13" s="65">
        <v>11</v>
      </c>
      <c r="B13" s="74">
        <v>55668</v>
      </c>
      <c r="C13" s="74">
        <v>57672</v>
      </c>
      <c r="D13" s="74">
        <v>59676</v>
      </c>
      <c r="E13" s="74">
        <v>61680</v>
      </c>
      <c r="F13" s="74">
        <v>63684</v>
      </c>
      <c r="G13" s="74">
        <v>65688</v>
      </c>
      <c r="H13" s="74">
        <v>67692</v>
      </c>
      <c r="I13" s="74">
        <v>2004</v>
      </c>
      <c r="J13" s="74">
        <v>70690</v>
      </c>
      <c r="K13" s="74">
        <v>73680</v>
      </c>
      <c r="L13" s="74">
        <v>78457</v>
      </c>
      <c r="M13" s="74">
        <v>81455</v>
      </c>
    </row>
    <row r="14" spans="1:13" ht="15.5">
      <c r="A14" s="65">
        <v>12</v>
      </c>
      <c r="B14" s="74">
        <v>58442</v>
      </c>
      <c r="C14" s="74">
        <v>60533</v>
      </c>
      <c r="D14" s="74">
        <v>62624</v>
      </c>
      <c r="E14" s="74">
        <v>64715</v>
      </c>
      <c r="F14" s="74">
        <v>66806</v>
      </c>
      <c r="G14" s="74">
        <v>68897</v>
      </c>
      <c r="H14" s="74">
        <v>70988</v>
      </c>
      <c r="I14" s="74">
        <v>2091</v>
      </c>
      <c r="J14" s="74">
        <v>74123</v>
      </c>
      <c r="K14" s="74">
        <v>77259</v>
      </c>
      <c r="L14" s="74">
        <v>82170</v>
      </c>
      <c r="M14" s="74">
        <v>85305</v>
      </c>
    </row>
    <row r="15" spans="1:13" ht="15.5">
      <c r="A15" s="65">
        <v>13</v>
      </c>
      <c r="B15" s="74">
        <v>61587</v>
      </c>
      <c r="C15" s="74">
        <v>63771</v>
      </c>
      <c r="D15" s="74">
        <v>65955</v>
      </c>
      <c r="E15" s="74">
        <v>68139</v>
      </c>
      <c r="F15" s="74">
        <v>70323</v>
      </c>
      <c r="G15" s="74">
        <v>72507</v>
      </c>
      <c r="H15" s="74">
        <v>74691</v>
      </c>
      <c r="I15" s="74">
        <v>2184</v>
      </c>
      <c r="J15" s="74">
        <v>77956</v>
      </c>
      <c r="K15" s="74">
        <v>81222</v>
      </c>
      <c r="L15" s="74">
        <v>86265</v>
      </c>
      <c r="M15" s="74">
        <v>89529</v>
      </c>
    </row>
    <row r="16" spans="1:13" ht="15.5">
      <c r="A16" s="65">
        <v>14</v>
      </c>
      <c r="B16" s="74">
        <v>64796</v>
      </c>
      <c r="C16" s="74">
        <v>67085</v>
      </c>
      <c r="D16" s="74">
        <v>69374</v>
      </c>
      <c r="E16" s="74">
        <v>71663</v>
      </c>
      <c r="F16" s="74">
        <v>73952</v>
      </c>
      <c r="G16" s="74">
        <v>76241</v>
      </c>
      <c r="H16" s="74">
        <v>78530</v>
      </c>
      <c r="I16" s="74">
        <v>2289</v>
      </c>
      <c r="J16" s="74">
        <v>81952</v>
      </c>
      <c r="K16" s="74">
        <v>85371</v>
      </c>
      <c r="L16" s="74">
        <v>90572</v>
      </c>
      <c r="M16" s="74">
        <v>93990</v>
      </c>
    </row>
    <row r="17" spans="1:13" ht="15.5">
      <c r="A17" s="65">
        <v>15</v>
      </c>
      <c r="B17" s="74">
        <v>68190</v>
      </c>
      <c r="C17" s="74">
        <v>70570</v>
      </c>
      <c r="D17" s="74">
        <v>72950</v>
      </c>
      <c r="E17" s="74">
        <v>75330</v>
      </c>
      <c r="F17" s="74">
        <v>77710</v>
      </c>
      <c r="G17" s="74">
        <v>80090</v>
      </c>
      <c r="H17" s="74">
        <v>82470</v>
      </c>
      <c r="I17" s="74">
        <v>2380</v>
      </c>
      <c r="J17" s="74">
        <v>86035</v>
      </c>
      <c r="K17" s="74">
        <v>89600</v>
      </c>
      <c r="L17" s="74">
        <v>94938</v>
      </c>
      <c r="M17" s="74">
        <v>98500</v>
      </c>
    </row>
    <row r="18" spans="1:13" ht="15.5">
      <c r="A18" s="65">
        <v>16</v>
      </c>
      <c r="B18" s="74">
        <v>71713</v>
      </c>
      <c r="C18" s="74">
        <v>74199</v>
      </c>
      <c r="D18" s="74">
        <v>76685</v>
      </c>
      <c r="E18" s="74">
        <v>79171</v>
      </c>
      <c r="F18" s="74">
        <v>81657</v>
      </c>
      <c r="G18" s="74">
        <v>84143</v>
      </c>
      <c r="H18" s="74">
        <v>86629</v>
      </c>
      <c r="I18" s="74">
        <v>2486</v>
      </c>
      <c r="J18" s="74">
        <v>90356</v>
      </c>
      <c r="K18" s="74">
        <v>94084</v>
      </c>
      <c r="L18" s="74">
        <v>99576</v>
      </c>
      <c r="M18" s="74">
        <v>103301</v>
      </c>
    </row>
    <row r="19" spans="1:13" ht="15.5">
      <c r="A19" s="65">
        <v>17</v>
      </c>
      <c r="B19" s="74">
        <v>75418</v>
      </c>
      <c r="C19" s="74">
        <v>78037</v>
      </c>
      <c r="D19" s="74">
        <v>80656</v>
      </c>
      <c r="E19" s="74">
        <v>83275</v>
      </c>
      <c r="F19" s="74">
        <v>85894</v>
      </c>
      <c r="G19" s="74">
        <v>88513</v>
      </c>
      <c r="H19" s="74">
        <v>91132</v>
      </c>
      <c r="I19" s="74">
        <v>2619</v>
      </c>
      <c r="J19" s="74">
        <v>95052</v>
      </c>
      <c r="K19" s="74">
        <v>98972</v>
      </c>
      <c r="L19" s="74">
        <v>104665</v>
      </c>
      <c r="M19" s="74">
        <v>108585</v>
      </c>
    </row>
    <row r="20" spans="1:13" ht="15.5">
      <c r="A20" s="65">
        <v>18</v>
      </c>
      <c r="B20" s="74">
        <v>79376</v>
      </c>
      <c r="C20" s="74">
        <v>82129</v>
      </c>
      <c r="D20" s="74">
        <v>84882</v>
      </c>
      <c r="E20" s="74">
        <v>87635</v>
      </c>
      <c r="F20" s="74">
        <v>90388</v>
      </c>
      <c r="G20" s="74">
        <v>93141</v>
      </c>
      <c r="H20" s="74">
        <v>95894</v>
      </c>
      <c r="I20" s="74">
        <v>2753</v>
      </c>
      <c r="J20" s="74">
        <v>100013</v>
      </c>
      <c r="K20" s="74">
        <v>104134</v>
      </c>
      <c r="L20" s="74">
        <v>110033</v>
      </c>
      <c r="M20" s="74">
        <v>114156</v>
      </c>
    </row>
    <row r="21" spans="1:13" ht="15.5">
      <c r="A21" s="65">
        <v>19</v>
      </c>
      <c r="B21" s="74">
        <v>83387</v>
      </c>
      <c r="C21" s="74">
        <v>86262</v>
      </c>
      <c r="D21" s="74">
        <v>89137</v>
      </c>
      <c r="E21" s="74">
        <v>92012</v>
      </c>
      <c r="F21" s="74">
        <v>94887</v>
      </c>
      <c r="G21" s="74">
        <v>97762</v>
      </c>
      <c r="H21" s="74">
        <v>100637</v>
      </c>
      <c r="I21" s="74">
        <v>2875</v>
      </c>
      <c r="J21" s="74">
        <v>104940</v>
      </c>
      <c r="K21" s="74">
        <v>109242</v>
      </c>
      <c r="L21" s="74">
        <v>115316</v>
      </c>
      <c r="M21" s="74">
        <v>119620</v>
      </c>
    </row>
    <row r="22" spans="1:13" ht="15.5">
      <c r="A22" s="65">
        <v>20</v>
      </c>
      <c r="B22" s="74">
        <v>87370</v>
      </c>
      <c r="C22" s="74">
        <v>90371</v>
      </c>
      <c r="D22" s="74">
        <v>93372</v>
      </c>
      <c r="E22" s="74">
        <v>96373</v>
      </c>
      <c r="F22" s="74">
        <v>99374</v>
      </c>
      <c r="G22" s="74">
        <v>102375</v>
      </c>
      <c r="H22" s="74">
        <v>105376</v>
      </c>
      <c r="I22" s="74">
        <v>3001</v>
      </c>
      <c r="J22" s="74">
        <v>109880</v>
      </c>
      <c r="K22" s="74">
        <v>114383</v>
      </c>
      <c r="L22" s="74">
        <v>120654</v>
      </c>
      <c r="M22" s="74">
        <v>125159</v>
      </c>
    </row>
    <row r="23" spans="1:13" ht="15.5">
      <c r="A23" s="65">
        <v>21</v>
      </c>
      <c r="B23" s="74">
        <v>91757</v>
      </c>
      <c r="C23" s="74">
        <v>94887</v>
      </c>
      <c r="D23" s="74">
        <v>98017</v>
      </c>
      <c r="E23" s="74">
        <v>101147</v>
      </c>
      <c r="F23" s="74">
        <v>104277</v>
      </c>
      <c r="G23" s="74">
        <v>107407</v>
      </c>
      <c r="H23" s="74">
        <v>110537</v>
      </c>
      <c r="I23" s="74">
        <v>3130</v>
      </c>
      <c r="J23" s="74">
        <v>115232</v>
      </c>
      <c r="K23" s="74">
        <v>119930</v>
      </c>
      <c r="L23" s="74">
        <v>126388</v>
      </c>
      <c r="M23" s="74">
        <v>131080</v>
      </c>
    </row>
    <row r="24" spans="1:13" ht="15.5">
      <c r="A24" s="65">
        <v>22</v>
      </c>
      <c r="B24" s="74">
        <v>96351</v>
      </c>
      <c r="C24" s="74">
        <v>99667</v>
      </c>
      <c r="D24" s="74">
        <v>102983</v>
      </c>
      <c r="E24" s="74">
        <v>106299</v>
      </c>
      <c r="F24" s="74">
        <v>109615</v>
      </c>
      <c r="G24" s="74">
        <v>112931</v>
      </c>
      <c r="H24" s="74">
        <v>116247</v>
      </c>
      <c r="I24" s="74">
        <v>3316</v>
      </c>
      <c r="J24" s="74">
        <v>121210</v>
      </c>
      <c r="K24" s="74">
        <v>126172</v>
      </c>
      <c r="L24" s="74">
        <v>132905</v>
      </c>
      <c r="M24" s="74">
        <v>137870</v>
      </c>
    </row>
    <row r="25" spans="1:13" ht="15.5">
      <c r="A25" s="65">
        <v>23</v>
      </c>
      <c r="B25" s="74">
        <v>101248</v>
      </c>
      <c r="C25" s="74">
        <v>104656</v>
      </c>
      <c r="D25" s="74">
        <v>108064</v>
      </c>
      <c r="E25" s="74">
        <v>111472</v>
      </c>
      <c r="F25" s="74">
        <v>114880</v>
      </c>
      <c r="G25" s="74">
        <v>118288</v>
      </c>
      <c r="H25" s="74">
        <v>121696</v>
      </c>
      <c r="I25" s="74">
        <v>3408</v>
      </c>
      <c r="J25" s="74">
        <v>126809</v>
      </c>
      <c r="K25" s="74">
        <v>131924</v>
      </c>
      <c r="L25" s="74">
        <v>138807</v>
      </c>
      <c r="M25" s="74">
        <v>143919</v>
      </c>
    </row>
    <row r="26" spans="1:13" ht="15.5">
      <c r="A26" s="65">
        <v>24</v>
      </c>
      <c r="B26" s="74">
        <v>106406</v>
      </c>
      <c r="C26" s="74">
        <v>109942</v>
      </c>
      <c r="D26" s="74">
        <v>113478</v>
      </c>
      <c r="E26" s="74">
        <v>117014</v>
      </c>
      <c r="F26" s="74">
        <v>120550</v>
      </c>
      <c r="G26" s="74">
        <v>124086</v>
      </c>
      <c r="H26" s="74">
        <v>127622</v>
      </c>
      <c r="I26" s="74">
        <v>3536</v>
      </c>
      <c r="J26" s="74">
        <v>132920</v>
      </c>
      <c r="K26" s="74">
        <v>138221</v>
      </c>
      <c r="L26" s="74">
        <v>145297</v>
      </c>
      <c r="M26" s="74">
        <v>150595</v>
      </c>
    </row>
    <row r="27" spans="1:13" ht="15.5">
      <c r="A27" s="65">
        <v>25</v>
      </c>
      <c r="B27" s="74">
        <v>112020</v>
      </c>
      <c r="C27" s="74">
        <v>115707</v>
      </c>
      <c r="D27" s="74">
        <v>119394</v>
      </c>
      <c r="E27" s="74">
        <v>123081</v>
      </c>
      <c r="F27" s="74">
        <v>126768</v>
      </c>
      <c r="G27" s="74">
        <v>130455</v>
      </c>
      <c r="H27" s="74">
        <v>134142</v>
      </c>
      <c r="I27" s="74">
        <v>3687</v>
      </c>
      <c r="J27" s="74">
        <v>139669</v>
      </c>
      <c r="K27" s="74">
        <v>145200</v>
      </c>
      <c r="L27" s="74">
        <v>152495</v>
      </c>
      <c r="M27" s="74">
        <v>158020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SSU Non-Arb (21)</vt:lpstr>
      <vt:lpstr>SSU (01)</vt:lpstr>
      <vt:lpstr>APSU (31)</vt:lpstr>
      <vt:lpstr>NYSCOPA-SSU (01) 2526</vt:lpstr>
      <vt:lpstr>NYSCOPBA-SSU (21) 2526</vt:lpstr>
      <vt:lpstr>APSU (31) 2025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Mason, Christine R (CS)</cp:lastModifiedBy>
  <cp:lastPrinted>2016-02-10T17:48:32Z</cp:lastPrinted>
  <dcterms:created xsi:type="dcterms:W3CDTF">2006-01-30T16:45:36Z</dcterms:created>
  <dcterms:modified xsi:type="dcterms:W3CDTF">2025-05-09T13:47:11Z</dcterms:modified>
</cp:coreProperties>
</file>